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60" windowWidth="19410" windowHeight="10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9" i="1" l="1"/>
  <c r="C29" i="1"/>
  <c r="D29" i="1"/>
  <c r="E29" i="1"/>
  <c r="F29" i="1"/>
  <c r="G29" i="1"/>
  <c r="H29" i="1"/>
  <c r="I29" i="1"/>
  <c r="B30" i="1"/>
  <c r="C30" i="1"/>
  <c r="D30" i="1"/>
  <c r="E30" i="1"/>
  <c r="F30" i="1"/>
  <c r="G30" i="1"/>
  <c r="H30" i="1"/>
  <c r="I30" i="1"/>
  <c r="B31" i="1"/>
  <c r="C31" i="1"/>
  <c r="D31" i="1"/>
  <c r="E31" i="1"/>
  <c r="F31" i="1"/>
  <c r="G31" i="1"/>
  <c r="H31" i="1"/>
  <c r="I31" i="1"/>
  <c r="B32" i="1"/>
  <c r="C32" i="1"/>
  <c r="D32" i="1"/>
  <c r="E32" i="1"/>
  <c r="F32" i="1"/>
  <c r="G32" i="1"/>
  <c r="H32" i="1"/>
  <c r="I32" i="1"/>
  <c r="B33" i="1"/>
  <c r="C33" i="1"/>
  <c r="D33" i="1"/>
  <c r="E33" i="1"/>
  <c r="F33" i="1"/>
  <c r="G33" i="1"/>
  <c r="H33" i="1"/>
  <c r="I33" i="1"/>
  <c r="B34" i="1"/>
  <c r="C34" i="1"/>
  <c r="D34" i="1"/>
  <c r="E34" i="1"/>
  <c r="F34" i="1"/>
  <c r="G34" i="1"/>
  <c r="H34" i="1"/>
  <c r="I34" i="1"/>
  <c r="B35" i="1"/>
  <c r="C35" i="1"/>
  <c r="D35" i="1"/>
  <c r="E35" i="1"/>
  <c r="F35" i="1"/>
  <c r="G35" i="1"/>
  <c r="H35" i="1"/>
  <c r="I35" i="1"/>
  <c r="B36" i="1"/>
  <c r="C36" i="1"/>
  <c r="D36" i="1"/>
  <c r="E36" i="1"/>
  <c r="F36" i="1"/>
  <c r="G36" i="1"/>
  <c r="H36" i="1"/>
  <c r="I36" i="1"/>
  <c r="B37" i="1"/>
  <c r="C37" i="1"/>
  <c r="D37" i="1"/>
  <c r="E37" i="1"/>
  <c r="F37" i="1"/>
  <c r="G37" i="1"/>
  <c r="H37" i="1"/>
  <c r="I37" i="1"/>
  <c r="B38" i="1"/>
  <c r="C38" i="1"/>
  <c r="D38" i="1"/>
  <c r="E38" i="1"/>
  <c r="F38" i="1"/>
  <c r="G38" i="1"/>
  <c r="H38" i="1"/>
  <c r="I38" i="1"/>
  <c r="B39" i="1"/>
  <c r="C39" i="1"/>
  <c r="D39" i="1"/>
  <c r="E39" i="1"/>
  <c r="F39" i="1"/>
  <c r="G39" i="1"/>
  <c r="H39" i="1"/>
  <c r="I39" i="1"/>
  <c r="B40" i="1"/>
  <c r="C40" i="1"/>
  <c r="D40" i="1"/>
  <c r="E40" i="1"/>
  <c r="F40" i="1"/>
  <c r="G40" i="1"/>
  <c r="H40" i="1"/>
  <c r="I40" i="1"/>
  <c r="B41" i="1"/>
  <c r="C41" i="1"/>
  <c r="D41" i="1"/>
  <c r="E41" i="1"/>
  <c r="F41" i="1"/>
  <c r="G41" i="1"/>
  <c r="H41" i="1"/>
  <c r="I41" i="1"/>
  <c r="B42" i="1"/>
  <c r="C42" i="1"/>
  <c r="D42" i="1"/>
  <c r="E42" i="1"/>
  <c r="F42" i="1"/>
  <c r="G42" i="1"/>
  <c r="H42" i="1"/>
  <c r="I42" i="1"/>
  <c r="B43" i="1"/>
  <c r="C43" i="1"/>
  <c r="D43" i="1"/>
  <c r="E43" i="1"/>
  <c r="F43" i="1"/>
  <c r="G43" i="1"/>
  <c r="H43" i="1"/>
  <c r="I43" i="1"/>
  <c r="I27" i="1"/>
  <c r="H27" i="1"/>
  <c r="G27" i="1"/>
  <c r="F27" i="1"/>
  <c r="E27" i="1"/>
  <c r="D27" i="1"/>
  <c r="C27" i="1"/>
  <c r="B27" i="1"/>
  <c r="L7" i="2" l="1"/>
  <c r="M7" i="2"/>
  <c r="L8" i="2"/>
  <c r="M8" i="2"/>
  <c r="L9" i="2"/>
  <c r="M9" i="2"/>
  <c r="L10" i="2"/>
  <c r="M10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M34" i="2"/>
  <c r="L35" i="2"/>
  <c r="M35" i="2"/>
  <c r="L36" i="2"/>
  <c r="M36" i="2"/>
  <c r="L37" i="2"/>
  <c r="M37" i="2"/>
  <c r="L38" i="2"/>
  <c r="M38" i="2"/>
  <c r="L39" i="2"/>
  <c r="M39" i="2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50" i="2"/>
  <c r="L51" i="2"/>
  <c r="M51" i="2"/>
  <c r="L52" i="2"/>
  <c r="M52" i="2"/>
  <c r="L53" i="2"/>
  <c r="M53" i="2"/>
  <c r="L54" i="2"/>
  <c r="M54" i="2"/>
  <c r="L55" i="2"/>
  <c r="M55" i="2"/>
  <c r="L56" i="2"/>
  <c r="M56" i="2"/>
  <c r="L57" i="2"/>
  <c r="M57" i="2"/>
  <c r="L58" i="2"/>
  <c r="M58" i="2"/>
  <c r="L59" i="2"/>
  <c r="M59" i="2"/>
  <c r="L60" i="2"/>
  <c r="M60" i="2"/>
  <c r="L61" i="2"/>
  <c r="M61" i="2"/>
  <c r="L62" i="2"/>
  <c r="M62" i="2"/>
  <c r="L63" i="2"/>
  <c r="M63" i="2"/>
  <c r="L64" i="2"/>
  <c r="M64" i="2"/>
  <c r="L65" i="2"/>
  <c r="M65" i="2"/>
  <c r="L66" i="2"/>
  <c r="M66" i="2"/>
  <c r="L67" i="2"/>
  <c r="M67" i="2"/>
  <c r="L68" i="2"/>
  <c r="M68" i="2"/>
  <c r="L69" i="2"/>
  <c r="M69" i="2"/>
  <c r="L70" i="2"/>
  <c r="M70" i="2"/>
  <c r="L71" i="2"/>
  <c r="M71" i="2"/>
  <c r="L72" i="2"/>
  <c r="M72" i="2"/>
  <c r="L73" i="2"/>
  <c r="M73" i="2"/>
  <c r="L74" i="2"/>
  <c r="M74" i="2"/>
  <c r="L75" i="2"/>
  <c r="M75" i="2"/>
  <c r="L76" i="2"/>
  <c r="M76" i="2"/>
  <c r="L77" i="2"/>
  <c r="M77" i="2"/>
  <c r="L78" i="2"/>
  <c r="M78" i="2"/>
  <c r="L79" i="2"/>
  <c r="M79" i="2"/>
  <c r="L80" i="2"/>
  <c r="M80" i="2"/>
  <c r="L81" i="2"/>
  <c r="M81" i="2"/>
  <c r="L82" i="2"/>
  <c r="M82" i="2"/>
  <c r="L83" i="2"/>
  <c r="M83" i="2"/>
  <c r="L84" i="2"/>
  <c r="M84" i="2"/>
  <c r="L85" i="2"/>
  <c r="M85" i="2"/>
  <c r="L86" i="2"/>
  <c r="M86" i="2"/>
  <c r="L87" i="2"/>
  <c r="M87" i="2"/>
  <c r="L88" i="2"/>
  <c r="M88" i="2"/>
  <c r="L89" i="2"/>
  <c r="M89" i="2"/>
  <c r="L90" i="2"/>
  <c r="M90" i="2"/>
  <c r="L91" i="2"/>
  <c r="M91" i="2"/>
  <c r="L92" i="2"/>
  <c r="M92" i="2"/>
  <c r="L93" i="2"/>
  <c r="M93" i="2"/>
  <c r="L94" i="2"/>
  <c r="M94" i="2"/>
  <c r="L95" i="2"/>
  <c r="M95" i="2"/>
  <c r="L96" i="2"/>
  <c r="M96" i="2"/>
  <c r="L97" i="2"/>
  <c r="M97" i="2"/>
  <c r="L98" i="2"/>
  <c r="M98" i="2"/>
  <c r="L99" i="2"/>
  <c r="M99" i="2"/>
  <c r="L100" i="2"/>
  <c r="M100" i="2"/>
  <c r="L101" i="2"/>
  <c r="M101" i="2"/>
  <c r="L102" i="2"/>
  <c r="M102" i="2"/>
  <c r="L103" i="2"/>
  <c r="M103" i="2"/>
  <c r="L104" i="2"/>
  <c r="M104" i="2"/>
  <c r="L105" i="2"/>
  <c r="M105" i="2"/>
  <c r="L106" i="2"/>
  <c r="M106" i="2"/>
  <c r="L107" i="2"/>
  <c r="M107" i="2"/>
  <c r="L108" i="2"/>
  <c r="M108" i="2"/>
  <c r="L109" i="2"/>
  <c r="M109" i="2"/>
  <c r="L110" i="2"/>
  <c r="M110" i="2"/>
  <c r="L111" i="2"/>
  <c r="M111" i="2"/>
  <c r="L112" i="2"/>
  <c r="M112" i="2"/>
  <c r="L113" i="2"/>
  <c r="M113" i="2"/>
  <c r="L114" i="2"/>
  <c r="M114" i="2"/>
  <c r="L115" i="2"/>
  <c r="M115" i="2"/>
  <c r="L116" i="2"/>
  <c r="M116" i="2"/>
  <c r="L117" i="2"/>
  <c r="M117" i="2"/>
  <c r="L118" i="2"/>
  <c r="M118" i="2"/>
  <c r="L119" i="2"/>
  <c r="M119" i="2"/>
  <c r="L120" i="2"/>
  <c r="M120" i="2"/>
  <c r="L121" i="2"/>
  <c r="M121" i="2"/>
  <c r="L122" i="2"/>
  <c r="M122" i="2"/>
  <c r="L123" i="2"/>
  <c r="M123" i="2"/>
  <c r="L124" i="2"/>
  <c r="M124" i="2"/>
  <c r="L125" i="2"/>
  <c r="M125" i="2"/>
  <c r="L126" i="2"/>
  <c r="M126" i="2"/>
  <c r="L127" i="2"/>
  <c r="M127" i="2"/>
  <c r="L128" i="2"/>
  <c r="M128" i="2"/>
  <c r="L129" i="2"/>
  <c r="M129" i="2"/>
  <c r="L130" i="2"/>
  <c r="M130" i="2"/>
  <c r="L131" i="2"/>
  <c r="M131" i="2"/>
  <c r="L132" i="2"/>
  <c r="M132" i="2"/>
  <c r="L133" i="2"/>
  <c r="M133" i="2"/>
  <c r="L134" i="2"/>
  <c r="M134" i="2"/>
  <c r="L135" i="2"/>
  <c r="M135" i="2"/>
  <c r="L136" i="2"/>
  <c r="M136" i="2"/>
  <c r="L137" i="2"/>
  <c r="M137" i="2"/>
  <c r="L138" i="2"/>
  <c r="M138" i="2"/>
  <c r="L139" i="2"/>
  <c r="M139" i="2"/>
  <c r="L140" i="2"/>
  <c r="M140" i="2"/>
  <c r="L141" i="2"/>
  <c r="M141" i="2"/>
  <c r="L142" i="2"/>
  <c r="M142" i="2"/>
  <c r="L143" i="2"/>
  <c r="M143" i="2"/>
  <c r="L144" i="2"/>
  <c r="M144" i="2"/>
  <c r="L145" i="2"/>
  <c r="M145" i="2"/>
  <c r="L146" i="2"/>
  <c r="M146" i="2"/>
  <c r="L147" i="2"/>
  <c r="M147" i="2"/>
  <c r="L148" i="2"/>
  <c r="M148" i="2"/>
  <c r="L149" i="2"/>
  <c r="M149" i="2"/>
  <c r="L150" i="2"/>
  <c r="M150" i="2"/>
  <c r="L151" i="2"/>
  <c r="M151" i="2"/>
  <c r="L152" i="2"/>
  <c r="M152" i="2"/>
  <c r="L153" i="2"/>
  <c r="M153" i="2"/>
  <c r="L154" i="2"/>
  <c r="M154" i="2"/>
  <c r="L155" i="2"/>
  <c r="M155" i="2"/>
  <c r="L156" i="2"/>
  <c r="M156" i="2"/>
  <c r="L157" i="2"/>
  <c r="M157" i="2"/>
  <c r="L158" i="2"/>
  <c r="M158" i="2"/>
  <c r="L159" i="2"/>
  <c r="M159" i="2"/>
  <c r="L160" i="2"/>
  <c r="M160" i="2"/>
  <c r="L161" i="2"/>
  <c r="M161" i="2"/>
  <c r="L162" i="2"/>
  <c r="M162" i="2"/>
  <c r="L163" i="2"/>
  <c r="M163" i="2"/>
  <c r="L164" i="2"/>
  <c r="M164" i="2"/>
  <c r="L165" i="2"/>
  <c r="M165" i="2"/>
  <c r="L166" i="2"/>
  <c r="M166" i="2"/>
  <c r="L167" i="2"/>
  <c r="M167" i="2"/>
  <c r="L168" i="2"/>
  <c r="M168" i="2"/>
  <c r="L169" i="2"/>
  <c r="M169" i="2"/>
  <c r="L170" i="2"/>
  <c r="M170" i="2"/>
  <c r="L171" i="2"/>
  <c r="M171" i="2"/>
  <c r="L172" i="2"/>
  <c r="M172" i="2"/>
  <c r="L173" i="2"/>
  <c r="M173" i="2"/>
  <c r="L174" i="2"/>
  <c r="M174" i="2"/>
  <c r="L175" i="2"/>
  <c r="M175" i="2"/>
  <c r="L176" i="2"/>
  <c r="M176" i="2"/>
  <c r="L177" i="2"/>
  <c r="M177" i="2"/>
  <c r="L178" i="2"/>
  <c r="M178" i="2"/>
  <c r="L179" i="2"/>
  <c r="M179" i="2"/>
  <c r="L180" i="2"/>
  <c r="M180" i="2"/>
  <c r="L181" i="2"/>
  <c r="M181" i="2"/>
  <c r="L182" i="2"/>
  <c r="M182" i="2"/>
  <c r="L183" i="2"/>
  <c r="M183" i="2"/>
  <c r="L184" i="2"/>
  <c r="M184" i="2"/>
  <c r="L185" i="2"/>
  <c r="M185" i="2"/>
  <c r="L186" i="2"/>
  <c r="M186" i="2"/>
  <c r="L187" i="2"/>
  <c r="M187" i="2"/>
  <c r="L188" i="2"/>
  <c r="M188" i="2"/>
  <c r="L189" i="2"/>
  <c r="M189" i="2"/>
  <c r="L190" i="2"/>
  <c r="M190" i="2"/>
  <c r="L191" i="2"/>
  <c r="M191" i="2"/>
  <c r="L192" i="2"/>
  <c r="M192" i="2"/>
  <c r="L193" i="2"/>
  <c r="M193" i="2"/>
  <c r="L194" i="2"/>
  <c r="M194" i="2"/>
  <c r="L195" i="2"/>
  <c r="M195" i="2"/>
  <c r="L196" i="2"/>
  <c r="M196" i="2"/>
  <c r="L197" i="2"/>
  <c r="M197" i="2"/>
  <c r="L198" i="2"/>
  <c r="M198" i="2"/>
  <c r="L199" i="2"/>
  <c r="M199" i="2"/>
  <c r="L200" i="2"/>
  <c r="M200" i="2"/>
  <c r="L201" i="2"/>
  <c r="M201" i="2"/>
  <c r="L202" i="2"/>
  <c r="M202" i="2"/>
  <c r="L203" i="2"/>
  <c r="M203" i="2"/>
  <c r="L204" i="2"/>
  <c r="M204" i="2"/>
  <c r="L205" i="2"/>
  <c r="M205" i="2"/>
  <c r="L206" i="2"/>
  <c r="M206" i="2"/>
  <c r="L207" i="2"/>
  <c r="M207" i="2"/>
  <c r="L208" i="2"/>
  <c r="M208" i="2"/>
  <c r="L209" i="2"/>
  <c r="M209" i="2"/>
  <c r="L210" i="2"/>
  <c r="M210" i="2"/>
  <c r="L211" i="2"/>
  <c r="M211" i="2"/>
  <c r="L212" i="2"/>
  <c r="M212" i="2"/>
  <c r="L213" i="2"/>
  <c r="M213" i="2"/>
  <c r="L214" i="2"/>
  <c r="M214" i="2"/>
  <c r="L215" i="2"/>
  <c r="M215" i="2"/>
  <c r="L216" i="2"/>
  <c r="M216" i="2"/>
  <c r="L217" i="2"/>
  <c r="M217" i="2"/>
  <c r="L218" i="2"/>
  <c r="M218" i="2"/>
  <c r="L219" i="2"/>
  <c r="M219" i="2"/>
  <c r="L220" i="2"/>
  <c r="M220" i="2"/>
  <c r="L221" i="2"/>
  <c r="M221" i="2"/>
  <c r="L222" i="2"/>
  <c r="M222" i="2"/>
  <c r="L223" i="2"/>
  <c r="M223" i="2"/>
  <c r="L224" i="2"/>
  <c r="M224" i="2"/>
  <c r="L225" i="2"/>
  <c r="M225" i="2"/>
  <c r="L226" i="2"/>
  <c r="M226" i="2"/>
  <c r="L227" i="2"/>
  <c r="M227" i="2"/>
  <c r="L228" i="2"/>
  <c r="M228" i="2"/>
  <c r="L229" i="2"/>
  <c r="M229" i="2"/>
  <c r="L230" i="2"/>
  <c r="M230" i="2"/>
  <c r="L231" i="2"/>
  <c r="M231" i="2"/>
  <c r="L232" i="2"/>
  <c r="M232" i="2"/>
  <c r="L233" i="2"/>
  <c r="M233" i="2"/>
  <c r="L234" i="2"/>
  <c r="M234" i="2"/>
  <c r="L235" i="2"/>
  <c r="M235" i="2"/>
  <c r="L236" i="2"/>
  <c r="M236" i="2"/>
  <c r="L237" i="2"/>
  <c r="M237" i="2"/>
  <c r="L238" i="2"/>
  <c r="M238" i="2"/>
  <c r="L239" i="2"/>
  <c r="M239" i="2"/>
  <c r="L240" i="2"/>
  <c r="M240" i="2"/>
  <c r="L241" i="2"/>
  <c r="M241" i="2"/>
  <c r="L242" i="2"/>
  <c r="M242" i="2"/>
  <c r="L243" i="2"/>
  <c r="M243" i="2"/>
  <c r="L244" i="2"/>
  <c r="M244" i="2"/>
  <c r="L245" i="2"/>
  <c r="M245" i="2"/>
  <c r="L246" i="2"/>
  <c r="M246" i="2"/>
  <c r="L247" i="2"/>
  <c r="M247" i="2"/>
  <c r="L248" i="2"/>
  <c r="M248" i="2"/>
  <c r="L249" i="2"/>
  <c r="M249" i="2"/>
  <c r="L250" i="2"/>
  <c r="M250" i="2"/>
  <c r="L251" i="2"/>
  <c r="M251" i="2"/>
  <c r="L252" i="2"/>
  <c r="M252" i="2"/>
  <c r="L253" i="2"/>
  <c r="M253" i="2"/>
  <c r="L254" i="2"/>
  <c r="M254" i="2"/>
  <c r="L255" i="2"/>
  <c r="M255" i="2"/>
  <c r="L256" i="2"/>
  <c r="M256" i="2"/>
  <c r="L257" i="2"/>
  <c r="M257" i="2"/>
  <c r="L258" i="2"/>
  <c r="M258" i="2"/>
  <c r="L259" i="2"/>
  <c r="M259" i="2"/>
  <c r="L260" i="2"/>
  <c r="M260" i="2"/>
  <c r="L261" i="2"/>
  <c r="M261" i="2"/>
  <c r="L262" i="2"/>
  <c r="M262" i="2"/>
  <c r="L263" i="2"/>
  <c r="M263" i="2"/>
  <c r="L264" i="2"/>
  <c r="M264" i="2"/>
  <c r="L265" i="2"/>
  <c r="M265" i="2"/>
  <c r="L266" i="2"/>
  <c r="M266" i="2"/>
  <c r="L267" i="2"/>
  <c r="M267" i="2"/>
  <c r="L268" i="2"/>
  <c r="M268" i="2"/>
  <c r="L269" i="2"/>
  <c r="M269" i="2"/>
  <c r="L270" i="2"/>
  <c r="M270" i="2"/>
  <c r="L271" i="2"/>
  <c r="M271" i="2"/>
  <c r="L272" i="2"/>
  <c r="M272" i="2"/>
  <c r="L273" i="2"/>
  <c r="M273" i="2"/>
  <c r="L274" i="2"/>
  <c r="M274" i="2"/>
  <c r="L275" i="2"/>
  <c r="M275" i="2"/>
  <c r="L276" i="2"/>
  <c r="M276" i="2"/>
  <c r="L277" i="2"/>
  <c r="M277" i="2"/>
  <c r="L278" i="2"/>
  <c r="M278" i="2"/>
  <c r="L279" i="2"/>
  <c r="M279" i="2"/>
  <c r="L280" i="2"/>
  <c r="M280" i="2"/>
  <c r="L281" i="2"/>
  <c r="M281" i="2"/>
  <c r="M6" i="2"/>
  <c r="L6" i="2"/>
  <c r="G266" i="2"/>
  <c r="H264" i="2"/>
  <c r="G264" i="2"/>
  <c r="G7" i="2"/>
  <c r="H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7" i="2"/>
  <c r="H57" i="2"/>
  <c r="G58" i="2"/>
  <c r="H58" i="2"/>
  <c r="G59" i="2"/>
  <c r="H59" i="2"/>
  <c r="G60" i="2"/>
  <c r="H60" i="2"/>
  <c r="G61" i="2"/>
  <c r="H61" i="2"/>
  <c r="G62" i="2"/>
  <c r="H62" i="2"/>
  <c r="G63" i="2"/>
  <c r="H63" i="2"/>
  <c r="G64" i="2"/>
  <c r="H64" i="2"/>
  <c r="G65" i="2"/>
  <c r="H65" i="2"/>
  <c r="G66" i="2"/>
  <c r="H66" i="2"/>
  <c r="G67" i="2"/>
  <c r="H67" i="2"/>
  <c r="G68" i="2"/>
  <c r="H68" i="2"/>
  <c r="G69" i="2"/>
  <c r="H69" i="2"/>
  <c r="G70" i="2"/>
  <c r="H70" i="2"/>
  <c r="G71" i="2"/>
  <c r="H71" i="2"/>
  <c r="G72" i="2"/>
  <c r="H72" i="2"/>
  <c r="G73" i="2"/>
  <c r="H73" i="2"/>
  <c r="G74" i="2"/>
  <c r="H74" i="2"/>
  <c r="G75" i="2"/>
  <c r="H75" i="2"/>
  <c r="G76" i="2"/>
  <c r="H76" i="2"/>
  <c r="G77" i="2"/>
  <c r="H77" i="2"/>
  <c r="G78" i="2"/>
  <c r="H78" i="2"/>
  <c r="G79" i="2"/>
  <c r="H79" i="2"/>
  <c r="G80" i="2"/>
  <c r="H80" i="2"/>
  <c r="G81" i="2"/>
  <c r="H81" i="2"/>
  <c r="G82" i="2"/>
  <c r="H82" i="2"/>
  <c r="G83" i="2"/>
  <c r="H83" i="2"/>
  <c r="G84" i="2"/>
  <c r="H84" i="2"/>
  <c r="G85" i="2"/>
  <c r="H85" i="2"/>
  <c r="G86" i="2"/>
  <c r="H86" i="2"/>
  <c r="G87" i="2"/>
  <c r="H87" i="2"/>
  <c r="G88" i="2"/>
  <c r="H88" i="2"/>
  <c r="G89" i="2"/>
  <c r="H89" i="2"/>
  <c r="G90" i="2"/>
  <c r="H90" i="2"/>
  <c r="G91" i="2"/>
  <c r="H91" i="2"/>
  <c r="G92" i="2"/>
  <c r="H92" i="2"/>
  <c r="G93" i="2"/>
  <c r="H93" i="2"/>
  <c r="G94" i="2"/>
  <c r="H94" i="2"/>
  <c r="G95" i="2"/>
  <c r="H95" i="2"/>
  <c r="G96" i="2"/>
  <c r="H96" i="2"/>
  <c r="G97" i="2"/>
  <c r="H97" i="2"/>
  <c r="G98" i="2"/>
  <c r="H98" i="2"/>
  <c r="G99" i="2"/>
  <c r="H99" i="2"/>
  <c r="G100" i="2"/>
  <c r="H100" i="2"/>
  <c r="G101" i="2"/>
  <c r="H101" i="2"/>
  <c r="G102" i="2"/>
  <c r="H102" i="2"/>
  <c r="G103" i="2"/>
  <c r="H103" i="2"/>
  <c r="G104" i="2"/>
  <c r="H104" i="2"/>
  <c r="G105" i="2"/>
  <c r="H105" i="2"/>
  <c r="G106" i="2"/>
  <c r="H106" i="2"/>
  <c r="G107" i="2"/>
  <c r="H107" i="2"/>
  <c r="G108" i="2"/>
  <c r="H108" i="2"/>
  <c r="G109" i="2"/>
  <c r="H109" i="2"/>
  <c r="G110" i="2"/>
  <c r="H110" i="2"/>
  <c r="G111" i="2"/>
  <c r="H111" i="2"/>
  <c r="G112" i="2"/>
  <c r="H112" i="2"/>
  <c r="G113" i="2"/>
  <c r="H113" i="2"/>
  <c r="G114" i="2"/>
  <c r="H114" i="2"/>
  <c r="G115" i="2"/>
  <c r="H115" i="2"/>
  <c r="G116" i="2"/>
  <c r="H116" i="2"/>
  <c r="G117" i="2"/>
  <c r="H117" i="2"/>
  <c r="G118" i="2"/>
  <c r="H118" i="2"/>
  <c r="G119" i="2"/>
  <c r="H119" i="2"/>
  <c r="G120" i="2"/>
  <c r="H120" i="2"/>
  <c r="G121" i="2"/>
  <c r="H121" i="2"/>
  <c r="G122" i="2"/>
  <c r="H122" i="2"/>
  <c r="G123" i="2"/>
  <c r="H123" i="2"/>
  <c r="G124" i="2"/>
  <c r="H124" i="2"/>
  <c r="G125" i="2"/>
  <c r="H125" i="2"/>
  <c r="G126" i="2"/>
  <c r="H126" i="2"/>
  <c r="G127" i="2"/>
  <c r="H127" i="2"/>
  <c r="G128" i="2"/>
  <c r="H128" i="2"/>
  <c r="G129" i="2"/>
  <c r="H129" i="2"/>
  <c r="G130" i="2"/>
  <c r="H130" i="2"/>
  <c r="G131" i="2"/>
  <c r="H131" i="2"/>
  <c r="G132" i="2"/>
  <c r="H132" i="2"/>
  <c r="G133" i="2"/>
  <c r="H133" i="2"/>
  <c r="G134" i="2"/>
  <c r="H134" i="2"/>
  <c r="G135" i="2"/>
  <c r="H135" i="2"/>
  <c r="G136" i="2"/>
  <c r="H136" i="2"/>
  <c r="G137" i="2"/>
  <c r="H137" i="2"/>
  <c r="G138" i="2"/>
  <c r="H138" i="2"/>
  <c r="G139" i="2"/>
  <c r="H139" i="2"/>
  <c r="G140" i="2"/>
  <c r="H140" i="2"/>
  <c r="G141" i="2"/>
  <c r="H141" i="2"/>
  <c r="G142" i="2"/>
  <c r="H142" i="2"/>
  <c r="G143" i="2"/>
  <c r="H143" i="2"/>
  <c r="G144" i="2"/>
  <c r="H144" i="2"/>
  <c r="G145" i="2"/>
  <c r="H145" i="2"/>
  <c r="G146" i="2"/>
  <c r="H146" i="2"/>
  <c r="G147" i="2"/>
  <c r="H147" i="2"/>
  <c r="G148" i="2"/>
  <c r="H148" i="2"/>
  <c r="G149" i="2"/>
  <c r="H149" i="2"/>
  <c r="G150" i="2"/>
  <c r="H150" i="2"/>
  <c r="G151" i="2"/>
  <c r="H151" i="2"/>
  <c r="G152" i="2"/>
  <c r="H152" i="2"/>
  <c r="G153" i="2"/>
  <c r="H153" i="2"/>
  <c r="G154" i="2"/>
  <c r="H154" i="2"/>
  <c r="G155" i="2"/>
  <c r="H155" i="2"/>
  <c r="G156" i="2"/>
  <c r="H156" i="2"/>
  <c r="G157" i="2"/>
  <c r="H157" i="2"/>
  <c r="G158" i="2"/>
  <c r="H158" i="2"/>
  <c r="G159" i="2"/>
  <c r="H159" i="2"/>
  <c r="G160" i="2"/>
  <c r="H160" i="2"/>
  <c r="G161" i="2"/>
  <c r="H161" i="2"/>
  <c r="G162" i="2"/>
  <c r="H162" i="2"/>
  <c r="G163" i="2"/>
  <c r="H163" i="2"/>
  <c r="G164" i="2"/>
  <c r="H164" i="2"/>
  <c r="G165" i="2"/>
  <c r="H165" i="2"/>
  <c r="G166" i="2"/>
  <c r="H166" i="2"/>
  <c r="G167" i="2"/>
  <c r="H167" i="2"/>
  <c r="G168" i="2"/>
  <c r="H168" i="2"/>
  <c r="G169" i="2"/>
  <c r="H169" i="2"/>
  <c r="G170" i="2"/>
  <c r="H170" i="2"/>
  <c r="G171" i="2"/>
  <c r="H171" i="2"/>
  <c r="G172" i="2"/>
  <c r="H172" i="2"/>
  <c r="G173" i="2"/>
  <c r="H173" i="2"/>
  <c r="G174" i="2"/>
  <c r="H174" i="2"/>
  <c r="G175" i="2"/>
  <c r="H175" i="2"/>
  <c r="G176" i="2"/>
  <c r="H176" i="2"/>
  <c r="G177" i="2"/>
  <c r="H177" i="2"/>
  <c r="G178" i="2"/>
  <c r="H178" i="2"/>
  <c r="G179" i="2"/>
  <c r="H179" i="2"/>
  <c r="G180" i="2"/>
  <c r="H180" i="2"/>
  <c r="G181" i="2"/>
  <c r="H181" i="2"/>
  <c r="G182" i="2"/>
  <c r="H182" i="2"/>
  <c r="G183" i="2"/>
  <c r="H183" i="2"/>
  <c r="G184" i="2"/>
  <c r="H184" i="2"/>
  <c r="G185" i="2"/>
  <c r="H185" i="2"/>
  <c r="G186" i="2"/>
  <c r="H186" i="2"/>
  <c r="G187" i="2"/>
  <c r="H187" i="2"/>
  <c r="G188" i="2"/>
  <c r="H188" i="2"/>
  <c r="G189" i="2"/>
  <c r="H189" i="2"/>
  <c r="G190" i="2"/>
  <c r="H190" i="2"/>
  <c r="G191" i="2"/>
  <c r="H191" i="2"/>
  <c r="G192" i="2"/>
  <c r="H192" i="2"/>
  <c r="G193" i="2"/>
  <c r="H193" i="2"/>
  <c r="G194" i="2"/>
  <c r="H194" i="2"/>
  <c r="G195" i="2"/>
  <c r="H195" i="2"/>
  <c r="G196" i="2"/>
  <c r="H196" i="2"/>
  <c r="G197" i="2"/>
  <c r="H197" i="2"/>
  <c r="G198" i="2"/>
  <c r="H198" i="2"/>
  <c r="G199" i="2"/>
  <c r="H199" i="2"/>
  <c r="G200" i="2"/>
  <c r="H200" i="2"/>
  <c r="G201" i="2"/>
  <c r="H201" i="2"/>
  <c r="G202" i="2"/>
  <c r="H202" i="2"/>
  <c r="G203" i="2"/>
  <c r="H203" i="2"/>
  <c r="G204" i="2"/>
  <c r="H204" i="2"/>
  <c r="G205" i="2"/>
  <c r="H205" i="2"/>
  <c r="G206" i="2"/>
  <c r="H206" i="2"/>
  <c r="G207" i="2"/>
  <c r="H207" i="2"/>
  <c r="G208" i="2"/>
  <c r="H208" i="2"/>
  <c r="G209" i="2"/>
  <c r="H209" i="2"/>
  <c r="G210" i="2"/>
  <c r="H210" i="2"/>
  <c r="G211" i="2"/>
  <c r="H211" i="2"/>
  <c r="G212" i="2"/>
  <c r="H212" i="2"/>
  <c r="G213" i="2"/>
  <c r="H213" i="2"/>
  <c r="G214" i="2"/>
  <c r="H214" i="2"/>
  <c r="G215" i="2"/>
  <c r="H215" i="2"/>
  <c r="G216" i="2"/>
  <c r="H216" i="2"/>
  <c r="G217" i="2"/>
  <c r="H217" i="2"/>
  <c r="G223" i="2"/>
  <c r="H223" i="2"/>
  <c r="G224" i="2"/>
  <c r="H224" i="2"/>
  <c r="G225" i="2"/>
  <c r="H225" i="2"/>
  <c r="G226" i="2"/>
  <c r="H226" i="2"/>
  <c r="G227" i="2"/>
  <c r="H227" i="2"/>
  <c r="G229" i="2"/>
  <c r="H229" i="2"/>
  <c r="G230" i="2"/>
  <c r="H230" i="2"/>
  <c r="G231" i="2"/>
  <c r="H231" i="2"/>
  <c r="G232" i="2"/>
  <c r="H232" i="2"/>
  <c r="G233" i="2"/>
  <c r="H233" i="2"/>
  <c r="G234" i="2"/>
  <c r="H234" i="2"/>
  <c r="G235" i="2"/>
  <c r="H235" i="2"/>
  <c r="G236" i="2"/>
  <c r="H236" i="2"/>
  <c r="G237" i="2"/>
  <c r="H237" i="2"/>
  <c r="G238" i="2"/>
  <c r="H238" i="2"/>
  <c r="G239" i="2"/>
  <c r="H239" i="2"/>
  <c r="G240" i="2"/>
  <c r="H240" i="2"/>
  <c r="G241" i="2"/>
  <c r="H241" i="2"/>
  <c r="G242" i="2"/>
  <c r="H242" i="2"/>
  <c r="G243" i="2"/>
  <c r="H243" i="2"/>
  <c r="G244" i="2"/>
  <c r="H244" i="2"/>
  <c r="G245" i="2"/>
  <c r="H245" i="2"/>
  <c r="G246" i="2"/>
  <c r="H246" i="2"/>
  <c r="G247" i="2"/>
  <c r="H247" i="2"/>
  <c r="G248" i="2"/>
  <c r="H248" i="2"/>
  <c r="G249" i="2"/>
  <c r="H249" i="2"/>
  <c r="G250" i="2"/>
  <c r="H250" i="2"/>
  <c r="G251" i="2"/>
  <c r="H251" i="2"/>
  <c r="G252" i="2"/>
  <c r="H252" i="2"/>
  <c r="G254" i="2"/>
  <c r="H254" i="2"/>
  <c r="G255" i="2"/>
  <c r="H255" i="2"/>
  <c r="G256" i="2"/>
  <c r="H256" i="2"/>
  <c r="G257" i="2"/>
  <c r="H257" i="2"/>
  <c r="G258" i="2"/>
  <c r="H258" i="2"/>
  <c r="G259" i="2"/>
  <c r="H259" i="2"/>
  <c r="G260" i="2"/>
  <c r="H260" i="2"/>
  <c r="G261" i="2"/>
  <c r="H261" i="2"/>
  <c r="G263" i="2"/>
  <c r="H263" i="2"/>
  <c r="G265" i="2"/>
  <c r="H265" i="2"/>
  <c r="H266" i="2"/>
  <c r="G268" i="2"/>
  <c r="H268" i="2"/>
  <c r="G269" i="2"/>
  <c r="H269" i="2"/>
  <c r="G270" i="2"/>
  <c r="H270" i="2"/>
  <c r="G271" i="2"/>
  <c r="H271" i="2"/>
  <c r="G272" i="2"/>
  <c r="H272" i="2"/>
  <c r="G273" i="2"/>
  <c r="H273" i="2"/>
  <c r="G274" i="2"/>
  <c r="H274" i="2"/>
  <c r="G275" i="2"/>
  <c r="H275" i="2"/>
  <c r="G276" i="2"/>
  <c r="H276" i="2"/>
  <c r="G277" i="2"/>
  <c r="H277" i="2"/>
  <c r="G278" i="2"/>
  <c r="H278" i="2"/>
  <c r="G279" i="2"/>
  <c r="H279" i="2"/>
  <c r="G280" i="2"/>
  <c r="H280" i="2"/>
  <c r="G281" i="2"/>
  <c r="H281" i="2"/>
  <c r="H6" i="2"/>
  <c r="G6" i="2"/>
</calcChain>
</file>

<file path=xl/sharedStrings.xml><?xml version="1.0" encoding="utf-8"?>
<sst xmlns="http://schemas.openxmlformats.org/spreadsheetml/2006/main" count="867" uniqueCount="321">
  <si>
    <t>(зарегистрировано больных с диагнозом, установленным впервые в жизни)</t>
  </si>
  <si>
    <t>Все болезни</t>
  </si>
  <si>
    <t>         из них:</t>
  </si>
  <si>
    <t>некоторые инфекционные и паразитарные болезни</t>
  </si>
  <si>
    <t>новообразования</t>
  </si>
  <si>
    <t>болезни крови, кроветворных органов и отдельные нарушения, вовлекающие иммунный механизм</t>
  </si>
  <si>
    <t>болезни эндокринной системы, расстройства питания, нарушения обмена веществ</t>
  </si>
  <si>
    <t>болезни нервной системы</t>
  </si>
  <si>
    <t>болезни глаза и его придаточного аппарата</t>
  </si>
  <si>
    <t>болезни уха и сосцевидного отростка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</si>
  <si>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</si>
  <si>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</si>
  <si>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</si>
  <si>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</si>
  <si>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 и соединительной ткани</t>
  </si>
  <si>
    <t>болезни мочеполовой системы</t>
  </si>
  <si>
    <t>врожденные аномалии (пороки развития), деформации и хромосомные нарушения</t>
  </si>
  <si>
    <t>травмы, отравления и некоторые другие последствия воздействия внешних причин</t>
  </si>
  <si>
    <r>
      <t>Всего,</t>
    </r>
    <r>
      <rPr>
        <sz val="10"/>
        <rFont val="Arial"/>
        <family val="2"/>
      </rPr>
      <t xml:space="preserve"> человек</t>
    </r>
  </si>
  <si>
    <t>Зарегистрировано заболеваний - всего</t>
  </si>
  <si>
    <t>в том числе:</t>
  </si>
  <si>
    <t>из них:</t>
  </si>
  <si>
    <t>кишечные инфекции</t>
  </si>
  <si>
    <t>менингококковая инфекция</t>
  </si>
  <si>
    <t>сепсис</t>
  </si>
  <si>
    <t>острый полиомиелит</t>
  </si>
  <si>
    <t>вирусный гепатит</t>
  </si>
  <si>
    <t>злокачественные новообразования</t>
  </si>
  <si>
    <t>доброкачественные новобразования</t>
  </si>
  <si>
    <t>анемии</t>
  </si>
  <si>
    <t>из них апластические анемии</t>
  </si>
  <si>
    <t>гемофилия</t>
  </si>
  <si>
    <t>отдельные нарушения, вовлекающие</t>
  </si>
  <si>
    <t>иммунный механизм</t>
  </si>
  <si>
    <t>болезни эндокринной системы, расстройства питания и нарушения обмена веществ</t>
  </si>
  <si>
    <t>болезни щитовидной железы</t>
  </si>
  <si>
    <t>болезни щитовидной железы, связанные с йодной недостаточностью, и сходные состояния</t>
  </si>
  <si>
    <t>тиреотоксикоз (гипертиреоз)</t>
  </si>
  <si>
    <t>тиреоидит</t>
  </si>
  <si>
    <t>сахарный диабет</t>
  </si>
  <si>
    <t xml:space="preserve">  из него с поражением глаз</t>
  </si>
  <si>
    <t xml:space="preserve">  из него (из стр.5.2):</t>
  </si>
  <si>
    <t>сахарный диабет инсулинзависимый</t>
  </si>
  <si>
    <t>сахарный диабет инсулиннезависимый</t>
  </si>
  <si>
    <t>гиперфункция гипофиза</t>
  </si>
  <si>
    <t>гипопитуитаризм</t>
  </si>
  <si>
    <t>несахарный диабет</t>
  </si>
  <si>
    <t>адреногенитальные расстройства</t>
  </si>
  <si>
    <t>Зарегистрировано больных с данным заболеванием</t>
  </si>
  <si>
    <t>ВСЕГО</t>
  </si>
  <si>
    <t>в том числе с диагнозом, установленным впервые в жизни</t>
  </si>
  <si>
    <t>Дети (0-14 лет включительно)</t>
  </si>
  <si>
    <t>дисфункция яичников</t>
  </si>
  <si>
    <t>дисфункция яичек</t>
  </si>
  <si>
    <t>ожирение</t>
  </si>
  <si>
    <t>фенилкетонурия</t>
  </si>
  <si>
    <t>нарушения обмена галактозы</t>
  </si>
  <si>
    <t>(галактоземия)</t>
  </si>
  <si>
    <t>болезнь Гоше</t>
  </si>
  <si>
    <t>нарушения обмена гликозаминогликанов (мукополисахаридозы)</t>
  </si>
  <si>
    <t>муковисцидоз</t>
  </si>
  <si>
    <t>психические расстройства и расстройства поведения</t>
  </si>
  <si>
    <t>психические расстройства и расстройства поведения, связанные с употреблением психоактивных веществ</t>
  </si>
  <si>
    <t>воспалительные болезни центральной нервной системы</t>
  </si>
  <si>
    <t>бактериальный менингит</t>
  </si>
  <si>
    <t xml:space="preserve">энцефалит, миелит и </t>
  </si>
  <si>
    <t>энцефаломиелит</t>
  </si>
  <si>
    <t>экстрапирамидные и другие двигательные нарушения</t>
  </si>
  <si>
    <t>болезнь Паркинсона</t>
  </si>
  <si>
    <t>из них рассеянный склероз</t>
  </si>
  <si>
    <t>эпизодические и пароксизмальные</t>
  </si>
  <si>
    <t>расстройства</t>
  </si>
  <si>
    <t>эпилепсия, эпилептический статус</t>
  </si>
  <si>
    <t xml:space="preserve">преходящие транзиторные церебральные ишемические приступы [атаки] и родственные   синдромы  </t>
  </si>
  <si>
    <t>поражения отдельных нервов, нервных</t>
  </si>
  <si>
    <t xml:space="preserve">корешков и сплетений, полиневропатии </t>
  </si>
  <si>
    <t>и другие поражения периферической</t>
  </si>
  <si>
    <t>нервной  системы</t>
  </si>
  <si>
    <t>из них  синдром Гийена-Барре</t>
  </si>
  <si>
    <t xml:space="preserve">болезни нервно-мышечного синапса и </t>
  </si>
  <si>
    <t>мышц</t>
  </si>
  <si>
    <t xml:space="preserve">миастения </t>
  </si>
  <si>
    <t>мышечная дистрофия Дюшенна</t>
  </si>
  <si>
    <t>Х</t>
  </si>
  <si>
    <t>церебральный паралич и другие паралитические синдромы</t>
  </si>
  <si>
    <t>из них  детский церебральный паралич</t>
  </si>
  <si>
    <t>сосудистые миелопатии</t>
  </si>
  <si>
    <t>конъюктивит</t>
  </si>
  <si>
    <t>кератит</t>
  </si>
  <si>
    <t xml:space="preserve">  из него – язва роговицы</t>
  </si>
  <si>
    <t>катаракта</t>
  </si>
  <si>
    <t>хориоретинальное воспаление</t>
  </si>
  <si>
    <t>преретинопатия</t>
  </si>
  <si>
    <t>глаукома</t>
  </si>
  <si>
    <t>неврит зрительного нерва</t>
  </si>
  <si>
    <t>болезни мышц глаза, нарушения</t>
  </si>
  <si>
    <t>содружественного движения глаз,</t>
  </si>
  <si>
    <t>аккомодации и рефракции</t>
  </si>
  <si>
    <t>миопия</t>
  </si>
  <si>
    <t>астигматизм</t>
  </si>
  <si>
    <t>слепота и пониженное зрение</t>
  </si>
  <si>
    <t>из них  слепота обоих глаз</t>
  </si>
  <si>
    <t>болезни наружного уха</t>
  </si>
  <si>
    <t xml:space="preserve">острый отит </t>
  </si>
  <si>
    <t>хронический отит</t>
  </si>
  <si>
    <t>болезни слуховой (евстахиевой) трубы</t>
  </si>
  <si>
    <t>перфорация барабанной перепонки</t>
  </si>
  <si>
    <t>болезни внутреннего уха</t>
  </si>
  <si>
    <t xml:space="preserve">отосклероз </t>
  </si>
  <si>
    <t>болезнь Меньера</t>
  </si>
  <si>
    <t xml:space="preserve">кондуктивная потеря слуха двусторонняя </t>
  </si>
  <si>
    <t>нейросенсорная потеря слуха    двусторонняя</t>
  </si>
  <si>
    <t>острая ревматическая лихорадка</t>
  </si>
  <si>
    <t xml:space="preserve">болезни, характеризующиеся </t>
  </si>
  <si>
    <t>повышенным кровяным давлением</t>
  </si>
  <si>
    <t>эссенциальная гипертензия</t>
  </si>
  <si>
    <t xml:space="preserve">гипертензивная (гипертоническая) болезнь с преимущественным  поражением  почек </t>
  </si>
  <si>
    <t>гипертензивная (гипертоническая) болезнь с преимущественным  поражением сердца и  почек</t>
  </si>
  <si>
    <t>ишемические болезни сердца</t>
  </si>
  <si>
    <t>легочная эмболия</t>
  </si>
  <si>
    <t>другие болезни сердца</t>
  </si>
  <si>
    <t>острый и подострый эндокардит</t>
  </si>
  <si>
    <t>острый миокардит</t>
  </si>
  <si>
    <t>Кардиомиопатия</t>
  </si>
  <si>
    <t>цереброваскулярные болезни</t>
  </si>
  <si>
    <t>субарахноидальное кровоизлияние</t>
  </si>
  <si>
    <t xml:space="preserve">внутримозговое и другое внутричерепное кровоизлияние  </t>
  </si>
  <si>
    <t>инфаркт мозга</t>
  </si>
  <si>
    <t>инсульт, не уточненный, как кровоизлияние  или инфаркт</t>
  </si>
  <si>
    <t>последствия цереброваскулярных болезней</t>
  </si>
  <si>
    <t>болезни вен, лимфатических сосудов и лимфатических узлов</t>
  </si>
  <si>
    <t xml:space="preserve"> флебит и тромбофлебит</t>
  </si>
  <si>
    <t>тромбоз портальной вены</t>
  </si>
  <si>
    <t>острые респираторные инфекции верхних дыхательных путей</t>
  </si>
  <si>
    <t>острый ларингит и трахеит</t>
  </si>
  <si>
    <t>острый обструктивный</t>
  </si>
  <si>
    <t>ларингит [круп] и эпиглоттит</t>
  </si>
  <si>
    <t>Грипп</t>
  </si>
  <si>
    <t>острые респираторные</t>
  </si>
  <si>
    <t>инфекции нижних дыхательных путей</t>
  </si>
  <si>
    <t>пневмония</t>
  </si>
  <si>
    <t>аллергический ринит (поллиноз)</t>
  </si>
  <si>
    <t xml:space="preserve">хронические болезни миндалин и </t>
  </si>
  <si>
    <t>аденоидов, перитонзиллярный абсцесс</t>
  </si>
  <si>
    <t xml:space="preserve">бронхит хронический и неуточненный, </t>
  </si>
  <si>
    <t xml:space="preserve">эмфизема </t>
  </si>
  <si>
    <t>другая хроническая обструктивная</t>
  </si>
  <si>
    <t xml:space="preserve">легочная болезнь, бронхоэктатическая </t>
  </si>
  <si>
    <t>болезнь</t>
  </si>
  <si>
    <t>астма; астматический статус</t>
  </si>
  <si>
    <t>язва желудка и двенадцатиперстной</t>
  </si>
  <si>
    <t>Кишки</t>
  </si>
  <si>
    <t>гастрит и дуоденит</t>
  </si>
  <si>
    <t>грыжи</t>
  </si>
  <si>
    <t>неинфекционный энтерит и колит</t>
  </si>
  <si>
    <t>другие болезни кишечника</t>
  </si>
  <si>
    <t xml:space="preserve">из них  паралитический илеус и </t>
  </si>
  <si>
    <t>непроходимость кишечника без</t>
  </si>
  <si>
    <t>перитонит</t>
  </si>
  <si>
    <t>болезни печени</t>
  </si>
  <si>
    <t>из них  фиброз и цирроз печени</t>
  </si>
  <si>
    <t>болезни желчного пузыря, желчевыводящих путей</t>
  </si>
  <si>
    <t>болезни поджелудочной железы</t>
  </si>
  <si>
    <t>из них  острый панкреатит</t>
  </si>
  <si>
    <t>атопический дерматит</t>
  </si>
  <si>
    <t>контактный дерматит</t>
  </si>
  <si>
    <t>другие дерматиты (экзема)</t>
  </si>
  <si>
    <t>псориаз</t>
  </si>
  <si>
    <t>из него псориаз артропатический</t>
  </si>
  <si>
    <t>дискоидная красная волчанка</t>
  </si>
  <si>
    <t>локализованная склеродермия</t>
  </si>
  <si>
    <t>из  них:</t>
  </si>
  <si>
    <t>артропатии</t>
  </si>
  <si>
    <t>реактивные артропатии</t>
  </si>
  <si>
    <t xml:space="preserve">юношеский (ювенильный) артрит </t>
  </si>
  <si>
    <t>артрозы</t>
  </si>
  <si>
    <t xml:space="preserve">системные поражения соединительной </t>
  </si>
  <si>
    <t>ткани</t>
  </si>
  <si>
    <t>деформирующие дорсопатии</t>
  </si>
  <si>
    <t>спондилопатии</t>
  </si>
  <si>
    <t xml:space="preserve">поражения синовиальных оболочек и сухожилий </t>
  </si>
  <si>
    <t>остеопатии и хондропатии</t>
  </si>
  <si>
    <t>из них  остеопорозы</t>
  </si>
  <si>
    <t>гломерулярные, тубулоинтерстициаль-ные болезни почек, другие болезни почки и мочеточника</t>
  </si>
  <si>
    <t>почечная недостаточность</t>
  </si>
  <si>
    <t>мочекаменная болезнь</t>
  </si>
  <si>
    <t>другие болезни мочевой системы</t>
  </si>
  <si>
    <t>болезни предстательной железы</t>
  </si>
  <si>
    <t xml:space="preserve">       доброкачественная дисплазия </t>
  </si>
  <si>
    <t xml:space="preserve">       молочной   железы</t>
  </si>
  <si>
    <t xml:space="preserve">      воспалительные болезни женских </t>
  </si>
  <si>
    <t xml:space="preserve">      тазовых органов</t>
  </si>
  <si>
    <t>из них  сальпингит и оофорит</t>
  </si>
  <si>
    <t>эндометриоз</t>
  </si>
  <si>
    <t>эрозия и эктропион шейки матки</t>
  </si>
  <si>
    <t xml:space="preserve">расстройства менструаций </t>
  </si>
  <si>
    <t>беременность, роды и послеродовой период</t>
  </si>
  <si>
    <t>отдельные состояния, возникающие в перинатальном периоде</t>
  </si>
  <si>
    <t>врожденная глаукома</t>
  </si>
  <si>
    <t>врожденные аномалии системы</t>
  </si>
  <si>
    <t>кровообращения</t>
  </si>
  <si>
    <t xml:space="preserve">врожденные аномалии тела и шейки </t>
  </si>
  <si>
    <t xml:space="preserve">матки, другие врожденные аномалии </t>
  </si>
  <si>
    <t>женских половых органов</t>
  </si>
  <si>
    <t>неопределенность пола и</t>
  </si>
  <si>
    <t>псевдогермафродитизм</t>
  </si>
  <si>
    <t xml:space="preserve">врожденные деформации бедра </t>
  </si>
  <si>
    <t>врожденный ихтиоз</t>
  </si>
  <si>
    <t>нейрофиброматоз</t>
  </si>
  <si>
    <t>синдром Дауна</t>
  </si>
  <si>
    <t>симптомы, признаки и отклонения от нормы, выявленные при клинических и лабораторных исследованиях, не классифицированные в др.рубриках</t>
  </si>
  <si>
    <t>Дети  (15-17 лет включительно)</t>
  </si>
  <si>
    <t>из них злокачественные новообразования лимфоидной,            кроветворной и родственных им тканей</t>
  </si>
  <si>
    <t>доброкачественные новообразования</t>
  </si>
  <si>
    <t>из них  апластические анемии</t>
  </si>
  <si>
    <t>нарушения свертываемости</t>
  </si>
  <si>
    <t>крови, пурпура и другие геморрагические состояния</t>
  </si>
  <si>
    <t>диссеминированное внутрисосудистое свертывание крови [синдром дефибринации]</t>
  </si>
  <si>
    <t xml:space="preserve">отдельные нарушения, </t>
  </si>
  <si>
    <t>вовлекающие иммунный механизм</t>
  </si>
  <si>
    <t xml:space="preserve">воспалительные болезни </t>
  </si>
  <si>
    <t>системные атрофии, поражающие преимущественно центральную нервную  систему</t>
  </si>
  <si>
    <t>экстрапирамидные и другие двигательные  нарушения</t>
  </si>
  <si>
    <t>другие экстрапирамидные и двигательные   нарушения</t>
  </si>
  <si>
    <t>другие дегенеративные болезни нервной  системы</t>
  </si>
  <si>
    <t>из них  болезнь Альцгеймера</t>
  </si>
  <si>
    <t>из них  рассеянный склероз</t>
  </si>
  <si>
    <t xml:space="preserve">болезни нервно-мышечного  </t>
  </si>
  <si>
    <t>синапса и мышц</t>
  </si>
  <si>
    <t>из них церебральный паралич</t>
  </si>
  <si>
    <t>расстройства вегетативной (автономной) нервной системы</t>
  </si>
  <si>
    <t>острый отит</t>
  </si>
  <si>
    <t>другие болезни среднего уха и сосцевидного отростка</t>
  </si>
  <si>
    <t>отосклероз</t>
  </si>
  <si>
    <t xml:space="preserve">кондуктивная и нейросенсорная потеря слуха </t>
  </si>
  <si>
    <t xml:space="preserve">хронические ревматические болезни сердца </t>
  </si>
  <si>
    <t>болезни, характеризующиеся</t>
  </si>
  <si>
    <t>гипертензивная болезнь сердца (гипертоническая болезнь с преимущественным поражением сердца)</t>
  </si>
  <si>
    <t>из нее нестабильная стенокардия</t>
  </si>
  <si>
    <t>острый инфаркт миокарда</t>
  </si>
  <si>
    <t>повторный инфаркт миокарда</t>
  </si>
  <si>
    <t xml:space="preserve">другие формы острых </t>
  </si>
  <si>
    <t>ишемических  болезней сердца</t>
  </si>
  <si>
    <t xml:space="preserve">хроническая ишемическая </t>
  </si>
  <si>
    <t>болезнь сердца</t>
  </si>
  <si>
    <t xml:space="preserve">из нее постинфарктный </t>
  </si>
  <si>
    <t>кардиосклероз</t>
  </si>
  <si>
    <t>кардиомиопатия</t>
  </si>
  <si>
    <t xml:space="preserve">инсульт, не уточненный, как </t>
  </si>
  <si>
    <t>кровоизлияние  или инфаркт</t>
  </si>
  <si>
    <t xml:space="preserve">закупорка и стеноз прецеребральных, </t>
  </si>
  <si>
    <t>церебральных артерий, не приводящие</t>
  </si>
  <si>
    <t xml:space="preserve">к инфаркту мозга </t>
  </si>
  <si>
    <t>другие цереброваскулярные болезни</t>
  </si>
  <si>
    <t>церебральный атеросклероз</t>
  </si>
  <si>
    <t xml:space="preserve">эндартериит, тромбангиит облитерирующий </t>
  </si>
  <si>
    <t>флебит и тромбофлебит</t>
  </si>
  <si>
    <t>варикозное расширение вен нижних конечностей</t>
  </si>
  <si>
    <t>геморрой</t>
  </si>
  <si>
    <t>грипп</t>
  </si>
  <si>
    <t xml:space="preserve">хронические болезни миндалин </t>
  </si>
  <si>
    <t xml:space="preserve">бронхит хронический и </t>
  </si>
  <si>
    <t xml:space="preserve">неуточненный, эмфизема </t>
  </si>
  <si>
    <t xml:space="preserve">другая хроническая </t>
  </si>
  <si>
    <t xml:space="preserve">обструктивная легочная болезнь, </t>
  </si>
  <si>
    <t>бронхоэктатическая болезнь</t>
  </si>
  <si>
    <t xml:space="preserve">язва желудка и </t>
  </si>
  <si>
    <t>двенадцатиперстной кишки</t>
  </si>
  <si>
    <t>из них острый панкреатит</t>
  </si>
  <si>
    <t>из него  псориаз артропатический</t>
  </si>
  <si>
    <t>серопозитивный и другие ревматоидные  артриты</t>
  </si>
  <si>
    <t xml:space="preserve">системные поражения </t>
  </si>
  <si>
    <t>соединительной ткани</t>
  </si>
  <si>
    <t>поражения синовиальных оболочек и сухожилий</t>
  </si>
  <si>
    <t>гломерулярные, тубулоинтер-стициальные болезни почек, другие болезнипочки и мочеточника</t>
  </si>
  <si>
    <t xml:space="preserve">доброкачественная  дисплазия </t>
  </si>
  <si>
    <t>молочной железы</t>
  </si>
  <si>
    <t>женских тазовых органов</t>
  </si>
  <si>
    <t>отдельные состояния, возника-ющие в перинатальном периоде</t>
  </si>
  <si>
    <t xml:space="preserve">врожденные аномалии развития нервной системы  </t>
  </si>
  <si>
    <t xml:space="preserve">врожденные аномалии тела и  </t>
  </si>
  <si>
    <t xml:space="preserve">шейки матки, другие врожденные аномалии женских </t>
  </si>
  <si>
    <t>половых органов</t>
  </si>
  <si>
    <t>симптомы, признаки и откло-нения от нормы, выявленные при клинических и лаборатор-ных исследованиях, не класси-фицированные в др. рубриках</t>
  </si>
  <si>
    <t>и аденоидов, перитонзиллярный абсцесс</t>
  </si>
  <si>
    <t>ревматоидный артрит (серопозитивный и серонегативный)</t>
  </si>
  <si>
    <t>Дети (0-17 лет включительно)</t>
  </si>
  <si>
    <t>демиелинизирующие болезни центральной   нервной системы</t>
  </si>
  <si>
    <t xml:space="preserve">преходящие транзиторные церебральные  ишемические приступы [атаки] и  родственные   синдромы  </t>
  </si>
  <si>
    <t xml:space="preserve">болезни нервно-мышечного синапса </t>
  </si>
  <si>
    <t>и мышц</t>
  </si>
  <si>
    <t>их них  церебральный паралич</t>
  </si>
  <si>
    <t>болезни среднего уха и сосцевидного отростка</t>
  </si>
  <si>
    <t>из них стенокардия</t>
  </si>
  <si>
    <t>другие формы острых ишемических</t>
  </si>
  <si>
    <t>болезней сердца</t>
  </si>
  <si>
    <t xml:space="preserve">хроническая ишемическая болезнь </t>
  </si>
  <si>
    <t>сердца</t>
  </si>
  <si>
    <t xml:space="preserve">ларингит [круп] и эпиглоттит </t>
  </si>
  <si>
    <t>другие интерстициальные легочные болезни, гнойные и некротические состояния нижних дыхательных путей, другие болезни плевры</t>
  </si>
  <si>
    <t>из них: фиброз и цирроз печени</t>
  </si>
  <si>
    <t>пузырчатка</t>
  </si>
  <si>
    <t>буллезный пемфигоид</t>
  </si>
  <si>
    <t>дерматит герпетиформный</t>
  </si>
  <si>
    <t>Дюринга</t>
  </si>
  <si>
    <t>лишай красный плоский</t>
  </si>
  <si>
    <t>мужское бесплодие</t>
  </si>
  <si>
    <t xml:space="preserve">доброкачественная дисплазия </t>
  </si>
  <si>
    <t xml:space="preserve">воспалительные болезни женских </t>
  </si>
  <si>
    <t>тазовых органов</t>
  </si>
  <si>
    <t>из них сальпингит и оофорит</t>
  </si>
  <si>
    <t>женское бесплодие</t>
  </si>
  <si>
    <t>шейки матки, другие врожденные</t>
  </si>
  <si>
    <t>аномалии женских половых органов</t>
  </si>
  <si>
    <t>симптомы, признаки и отклонения от нормы, выявленные при клинических и лабораторных исследованиях, не классифицированные в других рубриках</t>
  </si>
  <si>
    <t>Взрослые (18 лет и старше)</t>
  </si>
  <si>
    <t>Всего заболевших</t>
  </si>
  <si>
    <t>(Данные Департамента здравоохранения г. Москвы, расчет Мосстата)</t>
  </si>
  <si>
    <t>На 100 000 детей</t>
  </si>
  <si>
    <t>Сведения о числе зарегистрированных заболеваний у детей в возрасте 0-17 лет                                                        в 2012 - 2019 гг.</t>
  </si>
  <si>
    <t>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</si>
</sst>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7.5"/>
      <name val="Arial"/>
      <family val="2"/>
      <charset val="204"/>
    </font>
    <font>
      <sz val="7.5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charset val="204"/>
    </font>
    <font>
      <sz val="10"/>
      <name val="Arial"/>
    </font>
    <font>
      <sz val="12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/>
    <xf numFmtId="0" fontId="21" fillId="0" borderId="0"/>
    <xf numFmtId="0" fontId="22" fillId="0" borderId="0"/>
    <xf numFmtId="9" fontId="22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23" fillId="0" borderId="0"/>
  </cellStyleXfs>
  <cellXfs count="128">
    <xf numFmtId="0" fontId="0" fillId="0" borderId="0" xfId="0"/>
    <xf numFmtId="164" fontId="11" fillId="0" borderId="1" xfId="0" applyNumberFormat="1" applyFont="1" applyBorder="1" applyAlignment="1">
      <alignment horizontal="right"/>
    </xf>
    <xf numFmtId="0" fontId="12" fillId="0" borderId="0" xfId="0" applyFont="1"/>
    <xf numFmtId="164" fontId="10" fillId="0" borderId="1" xfId="0" applyNumberFormat="1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2" fontId="0" fillId="0" borderId="0" xfId="0" applyNumberFormat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6" fillId="0" borderId="6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0" fontId="17" fillId="0" borderId="7" xfId="0" applyFont="1" applyBorder="1" applyAlignment="1">
      <alignment horizontal="left" vertical="center" wrapText="1" indent="1"/>
    </xf>
    <xf numFmtId="0" fontId="17" fillId="0" borderId="8" xfId="0" applyFont="1" applyBorder="1" applyAlignment="1">
      <alignment horizontal="left" vertical="center" wrapText="1" indent="2"/>
    </xf>
    <xf numFmtId="0" fontId="17" fillId="0" borderId="7" xfId="0" applyFont="1" applyBorder="1" applyAlignment="1">
      <alignment horizontal="left" vertical="center" wrapText="1" indent="2"/>
    </xf>
    <xf numFmtId="0" fontId="17" fillId="0" borderId="8" xfId="0" applyFont="1" applyBorder="1" applyAlignment="1">
      <alignment horizontal="left" vertical="center" wrapText="1" indent="1"/>
    </xf>
    <xf numFmtId="0" fontId="17" fillId="0" borderId="8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 indent="1"/>
    </xf>
    <xf numFmtId="0" fontId="17" fillId="0" borderId="7" xfId="0" applyFont="1" applyFill="1" applyBorder="1" applyAlignment="1">
      <alignment horizontal="left" vertical="center" wrapText="1" indent="1"/>
    </xf>
    <xf numFmtId="0" fontId="17" fillId="3" borderId="7" xfId="0" applyFont="1" applyFill="1" applyBorder="1" applyAlignment="1">
      <alignment horizontal="left" vertical="center" wrapText="1" indent="1"/>
    </xf>
    <xf numFmtId="0" fontId="15" fillId="3" borderId="1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9" xfId="0" applyFont="1" applyBorder="1" applyAlignment="1">
      <alignment horizontal="left" vertical="center" wrapText="1" indent="1"/>
    </xf>
    <xf numFmtId="0" fontId="15" fillId="0" borderId="1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7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5" fillId="3" borderId="7" xfId="0" applyFont="1" applyFill="1" applyBorder="1" applyAlignment="1">
      <alignment horizontal="center" wrapText="1"/>
    </xf>
    <xf numFmtId="0" fontId="15" fillId="3" borderId="12" xfId="0" applyFont="1" applyFill="1" applyBorder="1" applyAlignment="1">
      <alignment horizontal="center" wrapText="1"/>
    </xf>
    <xf numFmtId="0" fontId="18" fillId="0" borderId="16" xfId="0" applyFont="1" applyBorder="1" applyAlignment="1">
      <alignment vertic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 wrapText="1" indent="1"/>
    </xf>
    <xf numFmtId="0" fontId="17" fillId="0" borderId="19" xfId="0" applyFont="1" applyBorder="1" applyAlignment="1">
      <alignment horizontal="left" vertical="center" wrapText="1" indent="2"/>
    </xf>
    <xf numFmtId="0" fontId="17" fillId="0" borderId="21" xfId="0" applyFont="1" applyBorder="1" applyAlignment="1">
      <alignment horizontal="left" vertical="center" wrapText="1" indent="1"/>
    </xf>
    <xf numFmtId="0" fontId="17" fillId="0" borderId="20" xfId="0" applyFont="1" applyBorder="1" applyAlignment="1">
      <alignment horizontal="left" vertical="center" wrapText="1" indent="1"/>
    </xf>
    <xf numFmtId="0" fontId="17" fillId="0" borderId="16" xfId="0" applyFont="1" applyBorder="1" applyAlignment="1">
      <alignment horizontal="left" vertical="center" wrapText="1" indent="1"/>
    </xf>
    <xf numFmtId="0" fontId="17" fillId="0" borderId="16" xfId="0" applyFont="1" applyBorder="1" applyAlignment="1">
      <alignment horizontal="left" vertical="center" wrapText="1" indent="2"/>
    </xf>
    <xf numFmtId="0" fontId="17" fillId="0" borderId="17" xfId="0" applyFont="1" applyBorder="1" applyAlignment="1">
      <alignment horizontal="left" vertical="center" wrapText="1" indent="1"/>
    </xf>
    <xf numFmtId="0" fontId="18" fillId="0" borderId="17" xfId="0" applyFont="1" applyBorder="1" applyAlignment="1">
      <alignment vertical="center" wrapText="1"/>
    </xf>
    <xf numFmtId="0" fontId="17" fillId="0" borderId="19" xfId="0" applyFont="1" applyBorder="1" applyAlignment="1">
      <alignment horizontal="left" vertical="center" wrapText="1" indent="3"/>
    </xf>
    <xf numFmtId="0" fontId="17" fillId="0" borderId="16" xfId="0" applyFont="1" applyBorder="1" applyAlignment="1">
      <alignment horizontal="left" vertical="center" wrapText="1" indent="3"/>
    </xf>
    <xf numFmtId="0" fontId="17" fillId="0" borderId="18" xfId="0" applyFont="1" applyBorder="1" applyAlignment="1">
      <alignment horizontal="left" vertical="center" wrapText="1" indent="1"/>
    </xf>
    <xf numFmtId="0" fontId="15" fillId="0" borderId="9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15" fillId="0" borderId="23" xfId="0" applyFont="1" applyBorder="1" applyAlignment="1">
      <alignment wrapText="1"/>
    </xf>
    <xf numFmtId="0" fontId="15" fillId="0" borderId="9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17" xfId="0" applyFont="1" applyBorder="1" applyAlignment="1">
      <alignment horizontal="left" vertical="top" wrapText="1" indent="1"/>
    </xf>
    <xf numFmtId="0" fontId="15" fillId="0" borderId="6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0" fontId="15" fillId="0" borderId="22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7" fillId="3" borderId="19" xfId="0" applyFont="1" applyFill="1" applyBorder="1" applyAlignment="1">
      <alignment horizontal="left" vertical="center" wrapText="1" indent="1"/>
    </xf>
    <xf numFmtId="0" fontId="15" fillId="0" borderId="12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7" fillId="0" borderId="4" xfId="0" applyFont="1" applyBorder="1" applyAlignment="1"/>
    <xf numFmtId="0" fontId="17" fillId="0" borderId="15" xfId="0" applyFont="1" applyBorder="1" applyAlignment="1"/>
    <xf numFmtId="1" fontId="11" fillId="0" borderId="1" xfId="0" applyNumberFormat="1" applyFont="1" applyBorder="1" applyAlignment="1">
      <alignment horizontal="right"/>
    </xf>
    <xf numFmtId="1" fontId="10" fillId="0" borderId="1" xfId="0" applyNumberFormat="1" applyFont="1" applyBorder="1"/>
    <xf numFmtId="1" fontId="10" fillId="0" borderId="1" xfId="0" applyNumberFormat="1" applyFont="1" applyBorder="1" applyAlignment="1">
      <alignment horizontal="right"/>
    </xf>
    <xf numFmtId="0" fontId="17" fillId="0" borderId="16" xfId="0" applyFont="1" applyBorder="1" applyAlignment="1">
      <alignment horizontal="justify" vertical="center" wrapText="1"/>
    </xf>
    <xf numFmtId="0" fontId="17" fillId="0" borderId="19" xfId="0" applyFont="1" applyBorder="1" applyAlignment="1">
      <alignment horizontal="justify" vertical="center" wrapText="1"/>
    </xf>
    <xf numFmtId="0" fontId="17" fillId="0" borderId="17" xfId="0" applyFont="1" applyBorder="1" applyAlignment="1">
      <alignment horizontal="left" vertical="center" wrapText="1" indent="2"/>
    </xf>
    <xf numFmtId="0" fontId="17" fillId="0" borderId="20" xfId="0" applyFont="1" applyBorder="1" applyAlignment="1">
      <alignment horizontal="left" vertical="center" wrapText="1" indent="2"/>
    </xf>
    <xf numFmtId="0" fontId="17" fillId="0" borderId="21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2" fillId="0" borderId="1" xfId="0" applyFont="1" applyBorder="1"/>
    <xf numFmtId="0" fontId="9" fillId="0" borderId="3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right" wrapText="1"/>
    </xf>
    <xf numFmtId="1" fontId="24" fillId="0" borderId="0" xfId="4" applyNumberFormat="1" applyFont="1"/>
    <xf numFmtId="0" fontId="24" fillId="0" borderId="0" xfId="4" applyFont="1"/>
    <xf numFmtId="0" fontId="25" fillId="0" borderId="0" xfId="9" applyFont="1" applyAlignment="1">
      <alignment horizontal="right" wrapText="1"/>
    </xf>
    <xf numFmtId="164" fontId="9" fillId="0" borderId="1" xfId="0" applyNumberFormat="1" applyFont="1" applyFill="1" applyBorder="1" applyAlignment="1">
      <alignment horizontal="right" wrapText="1"/>
    </xf>
    <xf numFmtId="0" fontId="13" fillId="4" borderId="0" xfId="0" applyFont="1" applyFill="1"/>
    <xf numFmtId="0" fontId="7" fillId="4" borderId="2" xfId="0" applyFont="1" applyFill="1" applyBorder="1" applyAlignment="1">
      <alignment wrapText="1"/>
    </xf>
    <xf numFmtId="0" fontId="7" fillId="4" borderId="1" xfId="0" applyFont="1" applyFill="1" applyBorder="1" applyAlignment="1">
      <alignment horizontal="center" vertical="top" wrapText="1"/>
    </xf>
    <xf numFmtId="2" fontId="0" fillId="4" borderId="2" xfId="0" applyNumberFormat="1" applyFill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vertical="center" wrapText="1"/>
    </xf>
    <xf numFmtId="2" fontId="7" fillId="4" borderId="5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29" xfId="0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15" fillId="0" borderId="9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7" fillId="0" borderId="9" xfId="0" applyFont="1" applyBorder="1" applyAlignment="1">
      <alignment horizontal="left" vertical="center" wrapText="1" indent="2"/>
    </xf>
    <xf numFmtId="0" fontId="17" fillId="0" borderId="7" xfId="0" applyFont="1" applyBorder="1" applyAlignment="1">
      <alignment horizontal="left" vertical="center" wrapText="1" indent="2"/>
    </xf>
    <xf numFmtId="0" fontId="19" fillId="0" borderId="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</cellXfs>
  <cellStyles count="10">
    <cellStyle name="Обычный" xfId="0" builtinId="0"/>
    <cellStyle name="Обычный 2" xfId="2"/>
    <cellStyle name="Обычный 2 2" xfId="9"/>
    <cellStyle name="Обычный 3" xfId="3"/>
    <cellStyle name="Обычный 4" xfId="1"/>
    <cellStyle name="Обычный 4 2" xfId="7"/>
    <cellStyle name="Обычный 5" xfId="4"/>
    <cellStyle name="Обычный 6" xfId="6"/>
    <cellStyle name="Обычный 7" xfId="8"/>
    <cellStyle name="Процентный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pane xSplit="1" ySplit="6" topLeftCell="B40" activePane="bottomRight" state="frozen"/>
      <selection pane="topRight" activeCell="B1" sqref="B1"/>
      <selection pane="bottomLeft" activeCell="A6" sqref="A6"/>
      <selection pane="bottomRight" activeCell="L43" sqref="L43"/>
    </sheetView>
  </sheetViews>
  <sheetFormatPr defaultRowHeight="12.75" x14ac:dyDescent="0.2"/>
  <cols>
    <col min="1" max="1" width="22.85546875" customWidth="1"/>
    <col min="2" max="2" width="10.140625" style="2" bestFit="1" customWidth="1"/>
    <col min="3" max="8" width="9.140625" style="2"/>
    <col min="9" max="9" width="10.85546875" customWidth="1"/>
  </cols>
  <sheetData>
    <row r="1" spans="1:9" x14ac:dyDescent="0.2">
      <c r="A1" s="96"/>
    </row>
    <row r="2" spans="1:9" x14ac:dyDescent="0.2">
      <c r="A2" s="8"/>
    </row>
    <row r="3" spans="1:9" ht="36.75" customHeight="1" x14ac:dyDescent="0.25">
      <c r="A3" s="102" t="s">
        <v>319</v>
      </c>
      <c r="B3" s="102"/>
      <c r="C3" s="102"/>
      <c r="D3" s="102"/>
      <c r="E3" s="102"/>
      <c r="F3" s="102"/>
      <c r="G3" s="102"/>
      <c r="H3" s="102"/>
      <c r="I3" s="102"/>
    </row>
    <row r="4" spans="1:9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</row>
    <row r="5" spans="1:9" x14ac:dyDescent="0.2">
      <c r="A5" s="104" t="s">
        <v>317</v>
      </c>
      <c r="B5" s="104"/>
      <c r="C5" s="104"/>
      <c r="D5" s="104"/>
      <c r="E5" s="104"/>
      <c r="F5" s="104"/>
      <c r="G5" s="104"/>
      <c r="H5" s="104"/>
      <c r="I5" s="104"/>
    </row>
    <row r="6" spans="1:9" ht="16.5" x14ac:dyDescent="0.25">
      <c r="A6" s="102" t="s">
        <v>320</v>
      </c>
      <c r="B6" s="102"/>
      <c r="C6" s="102"/>
      <c r="D6" s="102"/>
      <c r="E6" s="102"/>
      <c r="F6" s="102"/>
      <c r="G6" s="102"/>
      <c r="H6" s="102"/>
      <c r="I6" s="102"/>
    </row>
    <row r="7" spans="1:9" x14ac:dyDescent="0.2">
      <c r="A7" s="97"/>
      <c r="B7" s="98">
        <v>2012</v>
      </c>
      <c r="C7" s="98">
        <v>2013</v>
      </c>
      <c r="D7" s="98">
        <v>2014</v>
      </c>
      <c r="E7" s="98">
        <v>2015</v>
      </c>
      <c r="F7" s="98">
        <v>2016</v>
      </c>
      <c r="G7" s="98">
        <v>2017</v>
      </c>
      <c r="H7" s="98">
        <v>2018</v>
      </c>
      <c r="I7" s="98">
        <v>2019</v>
      </c>
    </row>
    <row r="8" spans="1:9" s="6" customFormat="1" ht="18" customHeight="1" x14ac:dyDescent="0.2">
      <c r="A8" s="99"/>
      <c r="B8" s="100" t="s">
        <v>18</v>
      </c>
      <c r="C8" s="101"/>
      <c r="D8" s="101"/>
      <c r="E8" s="101"/>
      <c r="F8" s="101"/>
      <c r="G8" s="101"/>
      <c r="H8" s="101"/>
      <c r="I8" s="101"/>
    </row>
    <row r="9" spans="1:9" x14ac:dyDescent="0.2">
      <c r="A9" s="4" t="s">
        <v>1</v>
      </c>
      <c r="B9" s="79">
        <v>3514189</v>
      </c>
      <c r="C9" s="79">
        <v>3461539</v>
      </c>
      <c r="D9" s="79">
        <v>3495710</v>
      </c>
      <c r="E9" s="79">
        <v>3437556</v>
      </c>
      <c r="F9" s="79">
        <v>3630830</v>
      </c>
      <c r="G9" s="79">
        <v>3571291</v>
      </c>
      <c r="H9" s="79">
        <v>3612816</v>
      </c>
      <c r="I9" s="79">
        <v>3739555</v>
      </c>
    </row>
    <row r="10" spans="1:9" x14ac:dyDescent="0.2">
      <c r="A10" s="5" t="s">
        <v>2</v>
      </c>
      <c r="B10" s="80"/>
      <c r="C10" s="3"/>
      <c r="D10" s="89"/>
      <c r="E10" s="3"/>
      <c r="F10" s="3"/>
      <c r="G10" s="3"/>
      <c r="H10" s="1"/>
      <c r="I10" s="1"/>
    </row>
    <row r="11" spans="1:9" ht="36" x14ac:dyDescent="0.2">
      <c r="A11" s="5" t="s">
        <v>3</v>
      </c>
      <c r="B11" s="81">
        <v>109819</v>
      </c>
      <c r="C11" s="81">
        <v>100776</v>
      </c>
      <c r="D11" s="81">
        <v>105940</v>
      </c>
      <c r="E11" s="81">
        <v>97776</v>
      </c>
      <c r="F11" s="81">
        <v>100585</v>
      </c>
      <c r="G11" s="81">
        <v>99475</v>
      </c>
      <c r="H11" s="81">
        <v>108021</v>
      </c>
      <c r="I11" s="81">
        <v>119345</v>
      </c>
    </row>
    <row r="12" spans="1:9" x14ac:dyDescent="0.2">
      <c r="A12" s="5" t="s">
        <v>4</v>
      </c>
      <c r="B12" s="81">
        <v>6714</v>
      </c>
      <c r="C12" s="81">
        <v>6719</v>
      </c>
      <c r="D12" s="81">
        <v>6752</v>
      </c>
      <c r="E12" s="81">
        <v>8481</v>
      </c>
      <c r="F12" s="81">
        <v>8279</v>
      </c>
      <c r="G12" s="81">
        <v>7871</v>
      </c>
      <c r="H12" s="81">
        <v>8731</v>
      </c>
      <c r="I12" s="81">
        <v>16283</v>
      </c>
    </row>
    <row r="13" spans="1:9" ht="60" x14ac:dyDescent="0.2">
      <c r="A13" s="5" t="s">
        <v>5</v>
      </c>
      <c r="B13" s="81">
        <v>6073</v>
      </c>
      <c r="C13" s="81">
        <v>6085</v>
      </c>
      <c r="D13" s="81">
        <v>6203</v>
      </c>
      <c r="E13" s="81">
        <v>7120</v>
      </c>
      <c r="F13" s="81">
        <v>6637</v>
      </c>
      <c r="G13" s="81">
        <v>6103</v>
      </c>
      <c r="H13" s="81">
        <v>7006</v>
      </c>
      <c r="I13" s="81">
        <v>7151</v>
      </c>
    </row>
    <row r="14" spans="1:9" ht="48" x14ac:dyDescent="0.2">
      <c r="A14" s="5" t="s">
        <v>6</v>
      </c>
      <c r="B14" s="81">
        <v>32670</v>
      </c>
      <c r="C14" s="81">
        <v>30209</v>
      </c>
      <c r="D14" s="81">
        <v>29609</v>
      </c>
      <c r="E14" s="81">
        <v>30127</v>
      </c>
      <c r="F14" s="81">
        <v>30026</v>
      </c>
      <c r="G14" s="81">
        <v>26405</v>
      </c>
      <c r="H14" s="81">
        <v>28101</v>
      </c>
      <c r="I14" s="81">
        <v>28775</v>
      </c>
    </row>
    <row r="15" spans="1:9" ht="24" x14ac:dyDescent="0.2">
      <c r="A15" s="5" t="s">
        <v>7</v>
      </c>
      <c r="B15" s="81">
        <v>58616</v>
      </c>
      <c r="C15" s="81">
        <v>59440</v>
      </c>
      <c r="D15" s="81">
        <v>63902</v>
      </c>
      <c r="E15" s="81">
        <v>64216</v>
      </c>
      <c r="F15" s="81">
        <v>70363</v>
      </c>
      <c r="G15" s="81">
        <v>69771</v>
      </c>
      <c r="H15" s="81">
        <v>62033</v>
      </c>
      <c r="I15" s="81">
        <v>61393</v>
      </c>
    </row>
    <row r="16" spans="1:9" ht="24" x14ac:dyDescent="0.2">
      <c r="A16" s="5" t="s">
        <v>8</v>
      </c>
      <c r="B16" s="81">
        <v>130033</v>
      </c>
      <c r="C16" s="81">
        <v>131375</v>
      </c>
      <c r="D16" s="81">
        <v>141723</v>
      </c>
      <c r="E16" s="81">
        <v>149489</v>
      </c>
      <c r="F16" s="81">
        <v>153626</v>
      </c>
      <c r="G16" s="81">
        <v>150876</v>
      </c>
      <c r="H16" s="81">
        <v>160251</v>
      </c>
      <c r="I16" s="81">
        <v>159418</v>
      </c>
    </row>
    <row r="17" spans="1:9" ht="24" x14ac:dyDescent="0.2">
      <c r="A17" s="5" t="s">
        <v>9</v>
      </c>
      <c r="B17" s="81">
        <v>100160</v>
      </c>
      <c r="C17" s="81">
        <v>101969</v>
      </c>
      <c r="D17" s="81">
        <v>107478</v>
      </c>
      <c r="E17" s="81">
        <v>106953</v>
      </c>
      <c r="F17" s="81">
        <v>109921</v>
      </c>
      <c r="G17" s="81">
        <v>109190</v>
      </c>
      <c r="H17" s="81">
        <v>116556</v>
      </c>
      <c r="I17" s="81">
        <v>118190</v>
      </c>
    </row>
    <row r="18" spans="1:9" ht="24" x14ac:dyDescent="0.2">
      <c r="A18" s="5" t="s">
        <v>10</v>
      </c>
      <c r="B18" s="81">
        <v>14529</v>
      </c>
      <c r="C18" s="81">
        <v>15413</v>
      </c>
      <c r="D18" s="81">
        <v>14540</v>
      </c>
      <c r="E18" s="81">
        <v>12684</v>
      </c>
      <c r="F18" s="81">
        <v>15024</v>
      </c>
      <c r="G18" s="81">
        <v>14046</v>
      </c>
      <c r="H18" s="81">
        <v>13526</v>
      </c>
      <c r="I18" s="81">
        <v>14160</v>
      </c>
    </row>
    <row r="19" spans="1:9" x14ac:dyDescent="0.2">
      <c r="A19" s="5" t="s">
        <v>11</v>
      </c>
      <c r="B19" s="81">
        <v>2252563</v>
      </c>
      <c r="C19" s="81">
        <v>2211522</v>
      </c>
      <c r="D19" s="81">
        <v>2214675</v>
      </c>
      <c r="E19" s="81">
        <v>2181607</v>
      </c>
      <c r="F19" s="81">
        <v>2356406</v>
      </c>
      <c r="G19" s="81">
        <v>2304243</v>
      </c>
      <c r="H19" s="81">
        <v>2304438</v>
      </c>
      <c r="I19" s="81">
        <v>2376853</v>
      </c>
    </row>
    <row r="20" spans="1:9" ht="24" x14ac:dyDescent="0.2">
      <c r="A20" s="5" t="s">
        <v>12</v>
      </c>
      <c r="B20" s="81">
        <v>93264</v>
      </c>
      <c r="C20" s="81">
        <v>90446</v>
      </c>
      <c r="D20" s="81">
        <v>91638</v>
      </c>
      <c r="E20" s="81">
        <v>89377</v>
      </c>
      <c r="F20" s="81">
        <v>97189</v>
      </c>
      <c r="G20" s="81">
        <v>96969</v>
      </c>
      <c r="H20" s="81">
        <v>96479</v>
      </c>
      <c r="I20" s="81">
        <v>101701</v>
      </c>
    </row>
    <row r="21" spans="1:9" ht="24" x14ac:dyDescent="0.2">
      <c r="A21" s="5" t="s">
        <v>13</v>
      </c>
      <c r="B21" s="81">
        <v>174411</v>
      </c>
      <c r="C21" s="81">
        <v>168543</v>
      </c>
      <c r="D21" s="81">
        <v>162587</v>
      </c>
      <c r="E21" s="81">
        <v>162884</v>
      </c>
      <c r="F21" s="81">
        <v>159922</v>
      </c>
      <c r="G21" s="81">
        <v>147639</v>
      </c>
      <c r="H21" s="81">
        <v>145082</v>
      </c>
      <c r="I21" s="81">
        <v>152202</v>
      </c>
    </row>
    <row r="22" spans="1:9" ht="36" x14ac:dyDescent="0.2">
      <c r="A22" s="5" t="s">
        <v>14</v>
      </c>
      <c r="B22" s="81">
        <v>103908</v>
      </c>
      <c r="C22" s="81">
        <v>95915</v>
      </c>
      <c r="D22" s="81">
        <v>96818</v>
      </c>
      <c r="E22" s="81">
        <v>78152</v>
      </c>
      <c r="F22" s="81">
        <v>77083</v>
      </c>
      <c r="G22" s="81">
        <v>73838</v>
      </c>
      <c r="H22" s="81">
        <v>75494</v>
      </c>
      <c r="I22" s="81">
        <v>75333</v>
      </c>
    </row>
    <row r="23" spans="1:9" ht="24" x14ac:dyDescent="0.2">
      <c r="A23" s="5" t="s">
        <v>15</v>
      </c>
      <c r="B23" s="81">
        <v>65311</v>
      </c>
      <c r="C23" s="81">
        <v>69353</v>
      </c>
      <c r="D23" s="81">
        <v>69997</v>
      </c>
      <c r="E23" s="81">
        <v>68960</v>
      </c>
      <c r="F23" s="81">
        <v>71285</v>
      </c>
      <c r="G23" s="81">
        <v>74380</v>
      </c>
      <c r="H23" s="81">
        <v>77032</v>
      </c>
      <c r="I23" s="81">
        <v>86356</v>
      </c>
    </row>
    <row r="24" spans="1:9" ht="48" x14ac:dyDescent="0.2">
      <c r="A24" s="5" t="s">
        <v>16</v>
      </c>
      <c r="B24" s="81">
        <v>17583</v>
      </c>
      <c r="C24" s="81">
        <v>17783</v>
      </c>
      <c r="D24" s="81">
        <v>15941</v>
      </c>
      <c r="E24" s="81">
        <v>16414</v>
      </c>
      <c r="F24" s="81">
        <v>18433</v>
      </c>
      <c r="G24" s="81">
        <v>17842</v>
      </c>
      <c r="H24" s="81">
        <v>12694</v>
      </c>
      <c r="I24" s="81">
        <v>13658</v>
      </c>
    </row>
    <row r="25" spans="1:9" ht="48" x14ac:dyDescent="0.2">
      <c r="A25" s="5" t="s">
        <v>17</v>
      </c>
      <c r="B25" s="81">
        <v>312967</v>
      </c>
      <c r="C25" s="81">
        <v>323202</v>
      </c>
      <c r="D25" s="81">
        <v>337696</v>
      </c>
      <c r="E25" s="81">
        <v>333633</v>
      </c>
      <c r="F25" s="81">
        <v>339004</v>
      </c>
      <c r="G25" s="81">
        <v>355192</v>
      </c>
      <c r="H25" s="81">
        <v>378991</v>
      </c>
      <c r="I25" s="81">
        <v>394018</v>
      </c>
    </row>
    <row r="26" spans="1:9" s="6" customFormat="1" ht="18" customHeight="1" x14ac:dyDescent="0.2">
      <c r="A26" s="7"/>
      <c r="B26" s="100" t="s">
        <v>318</v>
      </c>
      <c r="C26" s="101"/>
      <c r="D26" s="101"/>
      <c r="E26" s="101"/>
      <c r="F26" s="101"/>
      <c r="G26" s="101"/>
      <c r="H26" s="101"/>
      <c r="I26" s="101"/>
    </row>
    <row r="27" spans="1:9" x14ac:dyDescent="0.2">
      <c r="A27" s="4" t="s">
        <v>1</v>
      </c>
      <c r="B27" s="91">
        <f>B9/$B$44*100000</f>
        <v>199077.91209432407</v>
      </c>
      <c r="C27" s="91">
        <f>C9/$C$44*100000</f>
        <v>190656.74076758645</v>
      </c>
      <c r="D27" s="91">
        <f>D9/$D$44*100000</f>
        <v>187129.79780703798</v>
      </c>
      <c r="E27" s="91">
        <f>E9/$E$44*100000</f>
        <v>177691.41900117081</v>
      </c>
      <c r="F27" s="91">
        <f>F9/$F$44*100000</f>
        <v>181641.85712606215</v>
      </c>
      <c r="G27" s="91">
        <f>G9/$G$44*100000</f>
        <v>173984.2408747318</v>
      </c>
      <c r="H27" s="91">
        <f>H9/$H$44*100000</f>
        <v>171936.75945759827</v>
      </c>
      <c r="I27" s="91">
        <f>I9/$I$44*100000</f>
        <v>174391.07421829458</v>
      </c>
    </row>
    <row r="28" spans="1:9" x14ac:dyDescent="0.2">
      <c r="A28" s="5" t="s">
        <v>2</v>
      </c>
      <c r="B28" s="91"/>
      <c r="C28" s="91"/>
      <c r="D28" s="91"/>
      <c r="E28" s="91"/>
      <c r="F28" s="91"/>
      <c r="G28" s="91"/>
      <c r="H28" s="91"/>
      <c r="I28" s="91"/>
    </row>
    <row r="29" spans="1:9" ht="36" x14ac:dyDescent="0.2">
      <c r="A29" s="5" t="s">
        <v>3</v>
      </c>
      <c r="B29" s="95">
        <f t="shared" ref="B29:B43" si="0">B11/$B$44*100000</f>
        <v>6221.2183887339515</v>
      </c>
      <c r="C29" s="95">
        <f t="shared" ref="C29:C43" si="1">C11/$C$44*100000</f>
        <v>5550.6015409892234</v>
      </c>
      <c r="D29" s="95">
        <f t="shared" ref="D29:D43" si="2">D11/$D$44*100000</f>
        <v>5671.10280305792</v>
      </c>
      <c r="E29" s="95">
        <f t="shared" ref="E29:E43" si="3">E11/$E$44*100000</f>
        <v>5054.1594622046823</v>
      </c>
      <c r="F29" s="95">
        <f t="shared" ref="F29:F43" si="4">F11/$F$44*100000</f>
        <v>5032.0301966836678</v>
      </c>
      <c r="G29" s="95">
        <f t="shared" ref="G29:G43" si="5">G11/$G$44*100000</f>
        <v>4846.1697355421184</v>
      </c>
      <c r="H29" s="95">
        <f t="shared" ref="H29:H43" si="6">H11/$H$44*100000</f>
        <v>5140.8044841943856</v>
      </c>
      <c r="I29" s="95">
        <f t="shared" ref="I29:I43" si="7">I11/$I$44*100000</f>
        <v>5565.5559959894608</v>
      </c>
    </row>
    <row r="30" spans="1:9" x14ac:dyDescent="0.2">
      <c r="A30" s="5" t="s">
        <v>4</v>
      </c>
      <c r="B30" s="95">
        <f t="shared" si="0"/>
        <v>380.34639053314771</v>
      </c>
      <c r="C30" s="95">
        <f t="shared" si="1"/>
        <v>370.07314989587388</v>
      </c>
      <c r="D30" s="95">
        <f t="shared" si="2"/>
        <v>361.44313881675549</v>
      </c>
      <c r="E30" s="95">
        <f t="shared" si="3"/>
        <v>438.39312713710831</v>
      </c>
      <c r="F30" s="95">
        <f t="shared" si="4"/>
        <v>414.17883380567764</v>
      </c>
      <c r="G30" s="95">
        <f t="shared" si="5"/>
        <v>383.45515947174681</v>
      </c>
      <c r="H30" s="95">
        <f t="shared" si="6"/>
        <v>415.5151678979197</v>
      </c>
      <c r="I30" s="95">
        <f t="shared" si="7"/>
        <v>759.34432345465996</v>
      </c>
    </row>
    <row r="31" spans="1:9" ht="60" x14ac:dyDescent="0.2">
      <c r="A31" s="5" t="s">
        <v>5</v>
      </c>
      <c r="B31" s="95">
        <f t="shared" si="0"/>
        <v>344.03390373961963</v>
      </c>
      <c r="C31" s="95">
        <f t="shared" si="1"/>
        <v>335.15331405214954</v>
      </c>
      <c r="D31" s="95">
        <f t="shared" si="2"/>
        <v>332.05447127967039</v>
      </c>
      <c r="E31" s="95">
        <f t="shared" si="3"/>
        <v>368.04139431861944</v>
      </c>
      <c r="F31" s="95">
        <f t="shared" si="4"/>
        <v>332.03344848028536</v>
      </c>
      <c r="G31" s="95">
        <f t="shared" si="5"/>
        <v>297.32268304612762</v>
      </c>
      <c r="H31" s="95">
        <f t="shared" si="6"/>
        <v>333.42105901876363</v>
      </c>
      <c r="I31" s="95">
        <f t="shared" si="7"/>
        <v>333.48100823093245</v>
      </c>
    </row>
    <row r="32" spans="1:9" ht="48" x14ac:dyDescent="0.2">
      <c r="A32" s="5" t="s">
        <v>6</v>
      </c>
      <c r="B32" s="95">
        <f t="shared" si="0"/>
        <v>1850.7471818167912</v>
      </c>
      <c r="C32" s="95">
        <f t="shared" si="1"/>
        <v>1663.8695914874913</v>
      </c>
      <c r="D32" s="95">
        <f t="shared" si="2"/>
        <v>1585.0073899919007</v>
      </c>
      <c r="E32" s="95">
        <f t="shared" si="3"/>
        <v>1557.3009953141921</v>
      </c>
      <c r="F32" s="95">
        <f t="shared" si="4"/>
        <v>1502.1299267845486</v>
      </c>
      <c r="G32" s="95">
        <f t="shared" si="5"/>
        <v>1286.3846380194987</v>
      </c>
      <c r="H32" s="95">
        <f t="shared" si="6"/>
        <v>1337.3487267322689</v>
      </c>
      <c r="I32" s="95">
        <f t="shared" si="7"/>
        <v>1341.8984773940822</v>
      </c>
    </row>
    <row r="33" spans="1:9" ht="24" x14ac:dyDescent="0.2">
      <c r="A33" s="5" t="s">
        <v>7</v>
      </c>
      <c r="B33" s="95">
        <f t="shared" si="0"/>
        <v>3320.5814756465579</v>
      </c>
      <c r="C33" s="95">
        <f t="shared" si="1"/>
        <v>3273.8723068627392</v>
      </c>
      <c r="D33" s="95">
        <f t="shared" si="2"/>
        <v>3420.7552512838133</v>
      </c>
      <c r="E33" s="95">
        <f t="shared" si="3"/>
        <v>3319.4025530287172</v>
      </c>
      <c r="F33" s="95">
        <f t="shared" si="4"/>
        <v>3520.094852405954</v>
      </c>
      <c r="G33" s="95">
        <f t="shared" si="5"/>
        <v>3399.06618364925</v>
      </c>
      <c r="H33" s="95">
        <f t="shared" si="6"/>
        <v>2952.1993368699632</v>
      </c>
      <c r="I33" s="95">
        <f t="shared" si="7"/>
        <v>2863.0121015692398</v>
      </c>
    </row>
    <row r="34" spans="1:9" ht="24" x14ac:dyDescent="0.2">
      <c r="A34" s="5" t="s">
        <v>8</v>
      </c>
      <c r="B34" s="95">
        <f t="shared" si="0"/>
        <v>7366.3363420013102</v>
      </c>
      <c r="C34" s="95">
        <f t="shared" si="1"/>
        <v>7235.9517885950936</v>
      </c>
      <c r="D34" s="95">
        <f t="shared" si="2"/>
        <v>7586.6122574832707</v>
      </c>
      <c r="E34" s="95">
        <f t="shared" si="3"/>
        <v>7727.2668532719244</v>
      </c>
      <c r="F34" s="95">
        <f t="shared" si="4"/>
        <v>7685.5462643110313</v>
      </c>
      <c r="G34" s="95">
        <f t="shared" si="5"/>
        <v>7350.2961047464451</v>
      </c>
      <c r="H34" s="95">
        <f t="shared" si="6"/>
        <v>7626.4713286919623</v>
      </c>
      <c r="I34" s="95">
        <f t="shared" si="7"/>
        <v>7434.3274185650662</v>
      </c>
    </row>
    <row r="35" spans="1:9" ht="24" x14ac:dyDescent="0.2">
      <c r="A35" s="5" t="s">
        <v>9</v>
      </c>
      <c r="B35" s="95">
        <f t="shared" si="0"/>
        <v>5674.0384980339704</v>
      </c>
      <c r="C35" s="95">
        <f t="shared" si="1"/>
        <v>5616.3103172692909</v>
      </c>
      <c r="D35" s="95">
        <f t="shared" si="2"/>
        <v>5753.4338971782063</v>
      </c>
      <c r="E35" s="95">
        <f t="shared" si="3"/>
        <v>5528.5296694605768</v>
      </c>
      <c r="F35" s="95">
        <f t="shared" si="4"/>
        <v>5499.0882462560567</v>
      </c>
      <c r="G35" s="95">
        <f t="shared" si="5"/>
        <v>5319.4598987066483</v>
      </c>
      <c r="H35" s="95">
        <f t="shared" si="6"/>
        <v>5546.9918576921227</v>
      </c>
      <c r="I35" s="95">
        <f t="shared" si="7"/>
        <v>5511.6935201809411</v>
      </c>
    </row>
    <row r="36" spans="1:9" ht="24" x14ac:dyDescent="0.2">
      <c r="A36" s="5" t="s">
        <v>10</v>
      </c>
      <c r="B36" s="95">
        <f t="shared" si="0"/>
        <v>823.06415073817448</v>
      </c>
      <c r="C36" s="95">
        <f t="shared" si="1"/>
        <v>848.92654551943815</v>
      </c>
      <c r="D36" s="95">
        <f t="shared" si="2"/>
        <v>778.34467393300133</v>
      </c>
      <c r="E36" s="95">
        <f t="shared" si="3"/>
        <v>655.65127044064172</v>
      </c>
      <c r="F36" s="95">
        <f t="shared" si="4"/>
        <v>751.61526743525792</v>
      </c>
      <c r="G36" s="95">
        <f t="shared" si="5"/>
        <v>684.28549992887258</v>
      </c>
      <c r="H36" s="95">
        <f t="shared" si="6"/>
        <v>643.71299518809553</v>
      </c>
      <c r="I36" s="95">
        <f t="shared" si="7"/>
        <v>660.33996315899924</v>
      </c>
    </row>
    <row r="37" spans="1:9" x14ac:dyDescent="0.2">
      <c r="A37" s="5" t="s">
        <v>11</v>
      </c>
      <c r="B37" s="95">
        <f t="shared" si="0"/>
        <v>127607.12041979727</v>
      </c>
      <c r="C37" s="95">
        <f t="shared" si="1"/>
        <v>121807.54764161674</v>
      </c>
      <c r="D37" s="95">
        <f t="shared" si="2"/>
        <v>118554.36662603643</v>
      </c>
      <c r="E37" s="95">
        <f t="shared" si="3"/>
        <v>112769.89917630062</v>
      </c>
      <c r="F37" s="95">
        <f t="shared" si="4"/>
        <v>117885.43170101482</v>
      </c>
      <c r="G37" s="95">
        <f t="shared" si="5"/>
        <v>112256.87549570021</v>
      </c>
      <c r="H37" s="95">
        <f t="shared" si="6"/>
        <v>109670.019754936</v>
      </c>
      <c r="I37" s="95">
        <f t="shared" si="7"/>
        <v>110842.58633152237</v>
      </c>
    </row>
    <row r="38" spans="1:9" ht="24" x14ac:dyDescent="0.2">
      <c r="A38" s="5" t="s">
        <v>12</v>
      </c>
      <c r="B38" s="95">
        <f t="shared" si="0"/>
        <v>5283.3818538402575</v>
      </c>
      <c r="C38" s="95">
        <f t="shared" si="1"/>
        <v>4981.6395468793289</v>
      </c>
      <c r="D38" s="95">
        <f t="shared" si="2"/>
        <v>4905.4985715180455</v>
      </c>
      <c r="E38" s="95">
        <f t="shared" si="3"/>
        <v>4620.0050140470858</v>
      </c>
      <c r="F38" s="95">
        <f t="shared" si="4"/>
        <v>4862.1363303225025</v>
      </c>
      <c r="G38" s="95">
        <f t="shared" si="5"/>
        <v>4724.0837706537686</v>
      </c>
      <c r="H38" s="95">
        <f t="shared" si="6"/>
        <v>4591.5116119142585</v>
      </c>
      <c r="I38" s="95">
        <f t="shared" si="7"/>
        <v>4742.7425560193069</v>
      </c>
    </row>
    <row r="39" spans="1:9" ht="24" x14ac:dyDescent="0.2">
      <c r="A39" s="5" t="s">
        <v>13</v>
      </c>
      <c r="B39" s="95">
        <f t="shared" si="0"/>
        <v>9880.3387428175211</v>
      </c>
      <c r="C39" s="95">
        <f t="shared" si="1"/>
        <v>9283.1133952820765</v>
      </c>
      <c r="D39" s="95">
        <f t="shared" si="2"/>
        <v>8703.488686433624</v>
      </c>
      <c r="E39" s="95">
        <f t="shared" si="3"/>
        <v>8419.6705719373604</v>
      </c>
      <c r="F39" s="95">
        <f t="shared" si="4"/>
        <v>8000.5202874588203</v>
      </c>
      <c r="G39" s="95">
        <f t="shared" si="5"/>
        <v>7192.5976736436569</v>
      </c>
      <c r="H39" s="95">
        <f t="shared" si="6"/>
        <v>6904.566669220706</v>
      </c>
      <c r="I39" s="95">
        <f t="shared" si="7"/>
        <v>7097.815188751837</v>
      </c>
    </row>
    <row r="40" spans="1:9" ht="36" x14ac:dyDescent="0.2">
      <c r="A40" s="5" t="s">
        <v>14</v>
      </c>
      <c r="B40" s="95">
        <f t="shared" si="0"/>
        <v>5886.361743747143</v>
      </c>
      <c r="C40" s="95">
        <f t="shared" si="1"/>
        <v>5282.8644399855257</v>
      </c>
      <c r="D40" s="95">
        <f t="shared" si="2"/>
        <v>5182.7905530154967</v>
      </c>
      <c r="E40" s="95">
        <f t="shared" si="3"/>
        <v>4039.7712147175207</v>
      </c>
      <c r="F40" s="95">
        <f t="shared" si="4"/>
        <v>3856.2805950287534</v>
      </c>
      <c r="G40" s="95">
        <f t="shared" si="5"/>
        <v>3597.2001099065988</v>
      </c>
      <c r="H40" s="95">
        <f t="shared" si="6"/>
        <v>3592.8189308539168</v>
      </c>
      <c r="I40" s="95">
        <f t="shared" si="7"/>
        <v>3513.0925455266165</v>
      </c>
    </row>
    <row r="41" spans="1:9" ht="24" x14ac:dyDescent="0.2">
      <c r="A41" s="5" t="s">
        <v>15</v>
      </c>
      <c r="B41" s="95">
        <f t="shared" si="0"/>
        <v>3699.8515210173387</v>
      </c>
      <c r="C41" s="95">
        <f t="shared" si="1"/>
        <v>3819.8665225075965</v>
      </c>
      <c r="D41" s="95">
        <f t="shared" si="2"/>
        <v>3747.0283453430739</v>
      </c>
      <c r="E41" s="95">
        <f t="shared" si="3"/>
        <v>3564.6256393556173</v>
      </c>
      <c r="F41" s="95">
        <f t="shared" si="4"/>
        <v>3566.2203367360466</v>
      </c>
      <c r="G41" s="95">
        <f t="shared" si="5"/>
        <v>3623.6049754171677</v>
      </c>
      <c r="H41" s="95">
        <f t="shared" si="6"/>
        <v>3666.0135624226946</v>
      </c>
      <c r="I41" s="95">
        <f t="shared" si="7"/>
        <v>4027.1410917061116</v>
      </c>
    </row>
    <row r="42" spans="1:9" ht="48" x14ac:dyDescent="0.2">
      <c r="A42" s="5" t="s">
        <v>16</v>
      </c>
      <c r="B42" s="95">
        <f t="shared" si="0"/>
        <v>996.07247315226937</v>
      </c>
      <c r="C42" s="95">
        <f t="shared" si="1"/>
        <v>979.46284039266641</v>
      </c>
      <c r="D42" s="95">
        <f t="shared" si="2"/>
        <v>853.34198398665569</v>
      </c>
      <c r="E42" s="95">
        <f t="shared" si="3"/>
        <v>848.45947280137909</v>
      </c>
      <c r="F42" s="95">
        <f t="shared" si="4"/>
        <v>922.15949311994871</v>
      </c>
      <c r="G42" s="95">
        <f t="shared" si="5"/>
        <v>869.21699343093712</v>
      </c>
      <c r="H42" s="95">
        <f t="shared" si="6"/>
        <v>604.11745977507644</v>
      </c>
      <c r="I42" s="95">
        <f t="shared" si="7"/>
        <v>636.92960570802336</v>
      </c>
    </row>
    <row r="43" spans="1:9" ht="48" x14ac:dyDescent="0.2">
      <c r="A43" s="5" t="s">
        <v>17</v>
      </c>
      <c r="B43" s="95">
        <f t="shared" si="0"/>
        <v>17729.500864758364</v>
      </c>
      <c r="C43" s="95">
        <f t="shared" si="1"/>
        <v>17801.515432749849</v>
      </c>
      <c r="D43" s="95">
        <f t="shared" si="2"/>
        <v>18077.295942811474</v>
      </c>
      <c r="E43" s="95">
        <f t="shared" si="3"/>
        <v>17245.892487458419</v>
      </c>
      <c r="F43" s="95">
        <f t="shared" si="4"/>
        <v>16959.570162514789</v>
      </c>
      <c r="G43" s="95">
        <f t="shared" si="5"/>
        <v>17304.053487878122</v>
      </c>
      <c r="H43" s="95">
        <f t="shared" si="6"/>
        <v>18036.480242446509</v>
      </c>
      <c r="I43" s="95">
        <f t="shared" si="7"/>
        <v>18374.705621750181</v>
      </c>
    </row>
    <row r="44" spans="1:9" ht="15.6" customHeight="1" x14ac:dyDescent="0.25">
      <c r="A44" s="90"/>
      <c r="B44" s="92">
        <v>1765233</v>
      </c>
      <c r="C44" s="92">
        <v>1815587</v>
      </c>
      <c r="D44" s="92">
        <v>1868067</v>
      </c>
      <c r="E44" s="92">
        <v>1934565</v>
      </c>
      <c r="F44" s="92">
        <v>1998895</v>
      </c>
      <c r="G44" s="93">
        <v>2052652</v>
      </c>
      <c r="H44" s="92">
        <v>2101247</v>
      </c>
      <c r="I44" s="94">
        <v>2144350</v>
      </c>
    </row>
  </sheetData>
  <mergeCells count="6">
    <mergeCell ref="B26:I26"/>
    <mergeCell ref="A3:I3"/>
    <mergeCell ref="A4:I4"/>
    <mergeCell ref="A5:I5"/>
    <mergeCell ref="A6:I6"/>
    <mergeCell ref="B8:I8"/>
  </mergeCells>
  <phoneticPr fontId="0" type="noConversion"/>
  <pageMargins left="0.43307086614173229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1"/>
  <sheetViews>
    <sheetView topLeftCell="A70" workbookViewId="0">
      <selection activeCell="C77" sqref="C77:C78"/>
    </sheetView>
  </sheetViews>
  <sheetFormatPr defaultRowHeight="12.75" x14ac:dyDescent="0.2"/>
  <cols>
    <col min="1" max="1" width="22" customWidth="1"/>
    <col min="2" max="2" width="11.140625" customWidth="1"/>
    <col min="3" max="3" width="11.85546875" customWidth="1"/>
    <col min="4" max="4" width="25.28515625" customWidth="1"/>
    <col min="6" max="6" width="11.7109375" customWidth="1"/>
    <col min="7" max="7" width="14" customWidth="1"/>
    <col min="8" max="8" width="11.7109375" customWidth="1"/>
    <col min="9" max="9" width="26.42578125" customWidth="1"/>
  </cols>
  <sheetData>
    <row r="1" spans="1:13" x14ac:dyDescent="0.2">
      <c r="D1" s="113"/>
      <c r="E1" s="113"/>
    </row>
    <row r="2" spans="1:13" x14ac:dyDescent="0.2">
      <c r="B2" s="106">
        <v>2012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B3" s="108" t="s">
        <v>48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23.45" customHeight="1" x14ac:dyDescent="0.2">
      <c r="B4" s="126" t="s">
        <v>51</v>
      </c>
      <c r="C4" s="127"/>
      <c r="D4" s="115" t="s">
        <v>211</v>
      </c>
      <c r="E4" s="116"/>
      <c r="F4" s="117"/>
      <c r="G4" s="77" t="s">
        <v>286</v>
      </c>
      <c r="H4" s="78"/>
      <c r="I4" s="112" t="s">
        <v>315</v>
      </c>
      <c r="J4" s="113"/>
      <c r="K4" s="113"/>
      <c r="L4" s="105" t="s">
        <v>316</v>
      </c>
      <c r="M4" s="105"/>
    </row>
    <row r="5" spans="1:13" ht="73.900000000000006" customHeight="1" thickBot="1" x14ac:dyDescent="0.25">
      <c r="B5" s="18" t="s">
        <v>49</v>
      </c>
      <c r="C5" s="19" t="s">
        <v>50</v>
      </c>
      <c r="D5" s="19"/>
      <c r="E5" s="18" t="s">
        <v>49</v>
      </c>
      <c r="F5" s="19" t="s">
        <v>50</v>
      </c>
      <c r="G5" s="18" t="s">
        <v>49</v>
      </c>
      <c r="H5" s="19" t="s">
        <v>50</v>
      </c>
      <c r="J5" s="18" t="s">
        <v>49</v>
      </c>
      <c r="K5" s="19" t="s">
        <v>50</v>
      </c>
      <c r="L5" s="18" t="s">
        <v>49</v>
      </c>
      <c r="M5" s="19" t="s">
        <v>50</v>
      </c>
    </row>
    <row r="6" spans="1:13" ht="26.25" thickBot="1" x14ac:dyDescent="0.25">
      <c r="A6" s="9" t="s">
        <v>19</v>
      </c>
      <c r="B6" s="32">
        <v>2102038</v>
      </c>
      <c r="C6" s="33">
        <v>1739383</v>
      </c>
      <c r="D6" s="40" t="s">
        <v>19</v>
      </c>
      <c r="E6" s="20">
        <v>378900</v>
      </c>
      <c r="F6" s="20">
        <v>2588900</v>
      </c>
      <c r="G6">
        <f>B6+E6</f>
        <v>2480938</v>
      </c>
      <c r="H6">
        <f>C6+F6</f>
        <v>4328283</v>
      </c>
      <c r="I6" s="51" t="s">
        <v>19</v>
      </c>
      <c r="J6" s="20">
        <v>6663046</v>
      </c>
      <c r="K6" s="20">
        <v>2918790</v>
      </c>
      <c r="L6">
        <f>G6+J6</f>
        <v>9143984</v>
      </c>
      <c r="M6">
        <f>H6+K6</f>
        <v>7247073</v>
      </c>
    </row>
    <row r="7" spans="1:13" x14ac:dyDescent="0.2">
      <c r="A7" s="10" t="s">
        <v>20</v>
      </c>
      <c r="B7" s="119">
        <v>75439</v>
      </c>
      <c r="C7" s="119">
        <v>70386</v>
      </c>
      <c r="D7" s="41" t="s">
        <v>20</v>
      </c>
      <c r="E7" s="110">
        <v>7162</v>
      </c>
      <c r="F7" s="110">
        <v>6467</v>
      </c>
      <c r="G7">
        <f t="shared" ref="G7:G70" si="0">B7+E7</f>
        <v>82601</v>
      </c>
      <c r="H7">
        <f t="shared" ref="H7:H70" si="1">C7+F7</f>
        <v>76853</v>
      </c>
      <c r="I7" s="43" t="s">
        <v>20</v>
      </c>
      <c r="J7" s="110">
        <v>182460</v>
      </c>
      <c r="K7" s="110">
        <v>103806</v>
      </c>
      <c r="L7">
        <f t="shared" ref="L7:L70" si="2">G7+J7</f>
        <v>265061</v>
      </c>
      <c r="M7">
        <f t="shared" ref="M7:M70" si="3">H7+K7</f>
        <v>180659</v>
      </c>
    </row>
    <row r="8" spans="1:13" ht="36.75" thickBot="1" x14ac:dyDescent="0.25">
      <c r="A8" s="11" t="s">
        <v>3</v>
      </c>
      <c r="B8" s="123"/>
      <c r="C8" s="123"/>
      <c r="D8" s="42" t="s">
        <v>3</v>
      </c>
      <c r="E8" s="111"/>
      <c r="F8" s="111"/>
      <c r="G8">
        <f t="shared" si="0"/>
        <v>0</v>
      </c>
      <c r="H8">
        <f t="shared" si="1"/>
        <v>0</v>
      </c>
      <c r="I8" s="42" t="s">
        <v>3</v>
      </c>
      <c r="J8" s="111"/>
      <c r="K8" s="111"/>
      <c r="L8">
        <f t="shared" si="2"/>
        <v>0</v>
      </c>
      <c r="M8">
        <f t="shared" si="3"/>
        <v>0</v>
      </c>
    </row>
    <row r="9" spans="1:13" x14ac:dyDescent="0.2">
      <c r="A9" s="10" t="s">
        <v>21</v>
      </c>
      <c r="B9" s="119">
        <v>9245</v>
      </c>
      <c r="C9" s="119">
        <v>9076</v>
      </c>
      <c r="D9" s="43" t="s">
        <v>21</v>
      </c>
      <c r="E9" s="110">
        <v>696</v>
      </c>
      <c r="F9" s="110">
        <v>669</v>
      </c>
      <c r="G9">
        <f t="shared" si="0"/>
        <v>9941</v>
      </c>
      <c r="H9">
        <f t="shared" si="1"/>
        <v>9745</v>
      </c>
      <c r="I9" s="43" t="s">
        <v>21</v>
      </c>
      <c r="J9" s="110">
        <v>12045</v>
      </c>
      <c r="K9" s="110">
        <v>10391</v>
      </c>
      <c r="L9">
        <f t="shared" si="2"/>
        <v>21986</v>
      </c>
      <c r="M9">
        <f t="shared" si="3"/>
        <v>20136</v>
      </c>
    </row>
    <row r="10" spans="1:13" ht="13.5" thickBot="1" x14ac:dyDescent="0.25">
      <c r="A10" s="12" t="s">
        <v>22</v>
      </c>
      <c r="B10" s="123"/>
      <c r="C10" s="123"/>
      <c r="D10" s="44" t="s">
        <v>22</v>
      </c>
      <c r="E10" s="111"/>
      <c r="F10" s="111"/>
      <c r="G10">
        <f t="shared" si="0"/>
        <v>0</v>
      </c>
      <c r="H10">
        <f t="shared" si="1"/>
        <v>0</v>
      </c>
      <c r="I10" s="44" t="s">
        <v>22</v>
      </c>
      <c r="J10" s="111"/>
      <c r="K10" s="111"/>
      <c r="L10">
        <f t="shared" si="2"/>
        <v>0</v>
      </c>
      <c r="M10">
        <f t="shared" si="3"/>
        <v>0</v>
      </c>
    </row>
    <row r="11" spans="1:13" ht="24.75" thickBot="1" x14ac:dyDescent="0.25">
      <c r="A11" s="12" t="s">
        <v>23</v>
      </c>
      <c r="B11" s="34">
        <v>25</v>
      </c>
      <c r="C11" s="35">
        <v>22</v>
      </c>
      <c r="D11" s="44" t="s">
        <v>23</v>
      </c>
      <c r="E11" s="21">
        <v>1</v>
      </c>
      <c r="F11" s="21">
        <v>1</v>
      </c>
      <c r="G11">
        <f t="shared" si="0"/>
        <v>26</v>
      </c>
      <c r="H11">
        <f t="shared" si="1"/>
        <v>23</v>
      </c>
      <c r="I11" s="44" t="s">
        <v>23</v>
      </c>
      <c r="J11" s="21">
        <v>26</v>
      </c>
      <c r="K11" s="21">
        <v>25</v>
      </c>
      <c r="L11">
        <f t="shared" si="2"/>
        <v>52</v>
      </c>
      <c r="M11">
        <f t="shared" si="3"/>
        <v>48</v>
      </c>
    </row>
    <row r="12" spans="1:13" ht="13.5" thickBot="1" x14ac:dyDescent="0.25">
      <c r="A12" s="12" t="s">
        <v>24</v>
      </c>
      <c r="B12" s="34">
        <v>6</v>
      </c>
      <c r="C12" s="35">
        <v>5</v>
      </c>
      <c r="D12" s="44" t="s">
        <v>24</v>
      </c>
      <c r="E12" s="21"/>
      <c r="F12" s="21"/>
      <c r="G12">
        <f t="shared" si="0"/>
        <v>6</v>
      </c>
      <c r="H12">
        <f t="shared" si="1"/>
        <v>5</v>
      </c>
      <c r="I12" s="44" t="s">
        <v>24</v>
      </c>
      <c r="J12" s="21"/>
      <c r="K12" s="21"/>
      <c r="L12">
        <f t="shared" si="2"/>
        <v>6</v>
      </c>
      <c r="M12">
        <f t="shared" si="3"/>
        <v>5</v>
      </c>
    </row>
    <row r="13" spans="1:13" ht="13.5" thickBot="1" x14ac:dyDescent="0.25">
      <c r="A13" s="12" t="s">
        <v>25</v>
      </c>
      <c r="B13" s="34"/>
      <c r="C13" s="35"/>
      <c r="D13" s="44" t="s">
        <v>25</v>
      </c>
      <c r="E13" s="21"/>
      <c r="F13" s="21"/>
      <c r="G13">
        <f t="shared" si="0"/>
        <v>0</v>
      </c>
      <c r="H13">
        <f t="shared" si="1"/>
        <v>0</v>
      </c>
      <c r="I13" s="44" t="s">
        <v>25</v>
      </c>
      <c r="J13" s="21"/>
      <c r="K13" s="21"/>
      <c r="L13">
        <f t="shared" si="2"/>
        <v>0</v>
      </c>
      <c r="M13">
        <f t="shared" si="3"/>
        <v>0</v>
      </c>
    </row>
    <row r="14" spans="1:13" ht="13.5" thickBot="1" x14ac:dyDescent="0.25">
      <c r="A14" s="12" t="s">
        <v>26</v>
      </c>
      <c r="B14" s="34">
        <v>160</v>
      </c>
      <c r="C14" s="35">
        <v>89</v>
      </c>
      <c r="D14" s="44" t="s">
        <v>26</v>
      </c>
      <c r="E14" s="21">
        <v>54</v>
      </c>
      <c r="F14" s="21">
        <v>21</v>
      </c>
      <c r="G14">
        <f t="shared" si="0"/>
        <v>214</v>
      </c>
      <c r="H14">
        <f t="shared" si="1"/>
        <v>110</v>
      </c>
      <c r="I14" s="44" t="s">
        <v>26</v>
      </c>
      <c r="J14" s="21">
        <v>27738</v>
      </c>
      <c r="K14" s="21">
        <v>4414</v>
      </c>
      <c r="L14">
        <f t="shared" si="2"/>
        <v>27952</v>
      </c>
      <c r="M14">
        <f t="shared" si="3"/>
        <v>4524</v>
      </c>
    </row>
    <row r="15" spans="1:13" ht="13.5" thickBot="1" x14ac:dyDescent="0.25">
      <c r="A15" s="11" t="s">
        <v>4</v>
      </c>
      <c r="B15" s="34">
        <v>7221</v>
      </c>
      <c r="C15" s="35">
        <v>3924</v>
      </c>
      <c r="D15" s="42" t="s">
        <v>4</v>
      </c>
      <c r="E15" s="21">
        <v>1457</v>
      </c>
      <c r="F15" s="21">
        <v>615</v>
      </c>
      <c r="G15">
        <f t="shared" si="0"/>
        <v>8678</v>
      </c>
      <c r="H15">
        <f t="shared" si="1"/>
        <v>4539</v>
      </c>
      <c r="I15" s="42" t="s">
        <v>4</v>
      </c>
      <c r="J15" s="21">
        <v>287867</v>
      </c>
      <c r="K15" s="21">
        <v>60663</v>
      </c>
      <c r="L15">
        <f t="shared" si="2"/>
        <v>296545</v>
      </c>
      <c r="M15">
        <f t="shared" si="3"/>
        <v>65202</v>
      </c>
    </row>
    <row r="16" spans="1:13" x14ac:dyDescent="0.2">
      <c r="A16" s="10" t="s">
        <v>21</v>
      </c>
      <c r="B16" s="119">
        <v>604</v>
      </c>
      <c r="C16" s="119">
        <v>92</v>
      </c>
      <c r="D16" s="43" t="s">
        <v>21</v>
      </c>
      <c r="E16" s="110">
        <v>199</v>
      </c>
      <c r="F16" s="110">
        <v>22</v>
      </c>
      <c r="G16">
        <f t="shared" si="0"/>
        <v>803</v>
      </c>
      <c r="H16">
        <f t="shared" si="1"/>
        <v>114</v>
      </c>
      <c r="I16" s="43" t="s">
        <v>21</v>
      </c>
      <c r="J16" s="110">
        <v>189317</v>
      </c>
      <c r="K16" s="110">
        <v>23708</v>
      </c>
      <c r="L16">
        <f t="shared" si="2"/>
        <v>190120</v>
      </c>
      <c r="M16">
        <f t="shared" si="3"/>
        <v>23822</v>
      </c>
    </row>
    <row r="17" spans="1:13" ht="24.75" thickBot="1" x14ac:dyDescent="0.25">
      <c r="A17" s="12" t="s">
        <v>27</v>
      </c>
      <c r="B17" s="123"/>
      <c r="C17" s="123"/>
      <c r="D17" s="44" t="s">
        <v>27</v>
      </c>
      <c r="E17" s="111"/>
      <c r="F17" s="111"/>
      <c r="G17">
        <f t="shared" si="0"/>
        <v>0</v>
      </c>
      <c r="H17">
        <f t="shared" si="1"/>
        <v>0</v>
      </c>
      <c r="I17" s="44" t="s">
        <v>27</v>
      </c>
      <c r="J17" s="111"/>
      <c r="K17" s="111"/>
      <c r="L17">
        <f t="shared" si="2"/>
        <v>0</v>
      </c>
      <c r="M17">
        <f t="shared" si="3"/>
        <v>0</v>
      </c>
    </row>
    <row r="18" spans="1:13" ht="60.75" thickBot="1" x14ac:dyDescent="0.25">
      <c r="A18" s="45" t="s">
        <v>212</v>
      </c>
      <c r="B18" s="55">
        <v>248</v>
      </c>
      <c r="C18" s="56">
        <v>45</v>
      </c>
      <c r="D18" s="45" t="s">
        <v>212</v>
      </c>
      <c r="E18" s="21">
        <v>68</v>
      </c>
      <c r="F18" s="21">
        <v>11</v>
      </c>
      <c r="G18">
        <f t="shared" si="0"/>
        <v>316</v>
      </c>
      <c r="H18">
        <f t="shared" si="1"/>
        <v>56</v>
      </c>
      <c r="I18" s="45" t="s">
        <v>212</v>
      </c>
      <c r="J18" s="69">
        <v>10968</v>
      </c>
      <c r="K18" s="69">
        <v>1036</v>
      </c>
      <c r="L18">
        <f t="shared" si="2"/>
        <v>11284</v>
      </c>
      <c r="M18">
        <f t="shared" si="3"/>
        <v>1092</v>
      </c>
    </row>
    <row r="19" spans="1:13" ht="24.75" thickBot="1" x14ac:dyDescent="0.25">
      <c r="A19" s="12" t="s">
        <v>28</v>
      </c>
      <c r="B19" s="34">
        <v>5901</v>
      </c>
      <c r="C19" s="35">
        <v>3587</v>
      </c>
      <c r="D19" s="44" t="s">
        <v>213</v>
      </c>
      <c r="E19" s="21">
        <v>1076</v>
      </c>
      <c r="F19" s="21">
        <v>556</v>
      </c>
      <c r="G19">
        <f t="shared" si="0"/>
        <v>6977</v>
      </c>
      <c r="H19">
        <f t="shared" si="1"/>
        <v>4143</v>
      </c>
      <c r="I19" s="44" t="s">
        <v>213</v>
      </c>
      <c r="J19" s="21">
        <v>91423</v>
      </c>
      <c r="K19" s="21">
        <v>35025</v>
      </c>
      <c r="L19">
        <f t="shared" si="2"/>
        <v>98400</v>
      </c>
      <c r="M19">
        <f t="shared" si="3"/>
        <v>39168</v>
      </c>
    </row>
    <row r="20" spans="1:13" ht="60.75" thickBot="1" x14ac:dyDescent="0.25">
      <c r="A20" s="11" t="s">
        <v>5</v>
      </c>
      <c r="B20" s="34">
        <v>9910</v>
      </c>
      <c r="C20" s="35">
        <v>6072</v>
      </c>
      <c r="D20" s="42" t="s">
        <v>5</v>
      </c>
      <c r="E20" s="21">
        <v>974</v>
      </c>
      <c r="F20" s="21">
        <v>491</v>
      </c>
      <c r="G20">
        <f t="shared" si="0"/>
        <v>10884</v>
      </c>
      <c r="H20">
        <f t="shared" si="1"/>
        <v>6563</v>
      </c>
      <c r="I20" s="42" t="s">
        <v>5</v>
      </c>
      <c r="J20" s="21">
        <v>23941</v>
      </c>
      <c r="K20" s="21">
        <v>5553</v>
      </c>
      <c r="L20">
        <f t="shared" si="2"/>
        <v>34825</v>
      </c>
      <c r="M20">
        <f t="shared" si="3"/>
        <v>12116</v>
      </c>
    </row>
    <row r="21" spans="1:13" x14ac:dyDescent="0.2">
      <c r="A21" s="10" t="s">
        <v>21</v>
      </c>
      <c r="B21" s="119">
        <v>9145</v>
      </c>
      <c r="C21" s="119">
        <v>5750</v>
      </c>
      <c r="D21" s="43" t="s">
        <v>21</v>
      </c>
      <c r="E21" s="110">
        <v>784</v>
      </c>
      <c r="F21" s="110">
        <v>435</v>
      </c>
      <c r="G21">
        <f t="shared" si="0"/>
        <v>9929</v>
      </c>
      <c r="H21">
        <f t="shared" si="1"/>
        <v>6185</v>
      </c>
      <c r="I21" s="43" t="s">
        <v>21</v>
      </c>
      <c r="J21" s="110">
        <v>20322</v>
      </c>
      <c r="K21" s="110">
        <v>4668</v>
      </c>
      <c r="L21">
        <f t="shared" si="2"/>
        <v>30251</v>
      </c>
      <c r="M21">
        <f t="shared" si="3"/>
        <v>10853</v>
      </c>
    </row>
    <row r="22" spans="1:13" ht="13.5" thickBot="1" x14ac:dyDescent="0.25">
      <c r="A22" s="12" t="s">
        <v>29</v>
      </c>
      <c r="B22" s="123"/>
      <c r="C22" s="123"/>
      <c r="D22" s="44" t="s">
        <v>29</v>
      </c>
      <c r="E22" s="111"/>
      <c r="F22" s="111"/>
      <c r="G22">
        <f t="shared" si="0"/>
        <v>0</v>
      </c>
      <c r="H22">
        <f t="shared" si="1"/>
        <v>0</v>
      </c>
      <c r="I22" s="44" t="s">
        <v>29</v>
      </c>
      <c r="J22" s="111"/>
      <c r="K22" s="111"/>
      <c r="L22">
        <f t="shared" si="2"/>
        <v>0</v>
      </c>
      <c r="M22">
        <f t="shared" si="3"/>
        <v>0</v>
      </c>
    </row>
    <row r="23" spans="1:13" ht="24.75" thickBot="1" x14ac:dyDescent="0.25">
      <c r="A23" s="14" t="s">
        <v>30</v>
      </c>
      <c r="B23" s="34">
        <v>56</v>
      </c>
      <c r="C23" s="35">
        <v>9</v>
      </c>
      <c r="D23" s="45" t="s">
        <v>214</v>
      </c>
      <c r="E23" s="21">
        <v>5</v>
      </c>
      <c r="F23" s="21">
        <v>1</v>
      </c>
      <c r="G23">
        <f t="shared" si="0"/>
        <v>61</v>
      </c>
      <c r="H23">
        <f t="shared" si="1"/>
        <v>10</v>
      </c>
      <c r="I23" s="45" t="s">
        <v>214</v>
      </c>
      <c r="J23" s="21">
        <v>121</v>
      </c>
      <c r="K23" s="21">
        <v>42</v>
      </c>
      <c r="L23">
        <f t="shared" si="2"/>
        <v>182</v>
      </c>
      <c r="M23">
        <f t="shared" si="3"/>
        <v>52</v>
      </c>
    </row>
    <row r="24" spans="1:13" ht="24" x14ac:dyDescent="0.2">
      <c r="A24" s="46" t="s">
        <v>215</v>
      </c>
      <c r="B24" s="119">
        <v>396</v>
      </c>
      <c r="C24" s="121">
        <v>103</v>
      </c>
      <c r="D24" s="46" t="s">
        <v>215</v>
      </c>
      <c r="E24" s="110">
        <v>114</v>
      </c>
      <c r="F24" s="110">
        <v>21</v>
      </c>
      <c r="G24">
        <f t="shared" si="0"/>
        <v>510</v>
      </c>
      <c r="H24">
        <f t="shared" si="1"/>
        <v>124</v>
      </c>
      <c r="I24" s="48" t="s">
        <v>215</v>
      </c>
      <c r="J24" s="59">
        <v>889</v>
      </c>
      <c r="K24" s="59">
        <v>223</v>
      </c>
      <c r="L24">
        <f t="shared" si="2"/>
        <v>1399</v>
      </c>
      <c r="M24">
        <f t="shared" si="3"/>
        <v>347</v>
      </c>
    </row>
    <row r="25" spans="1:13" ht="36.75" thickBot="1" x14ac:dyDescent="0.25">
      <c r="A25" s="47" t="s">
        <v>216</v>
      </c>
      <c r="B25" s="120"/>
      <c r="C25" s="122"/>
      <c r="D25" s="47" t="s">
        <v>216</v>
      </c>
      <c r="E25" s="111"/>
      <c r="F25" s="111"/>
      <c r="G25">
        <f t="shared" si="0"/>
        <v>0</v>
      </c>
      <c r="H25">
        <f t="shared" si="1"/>
        <v>0</v>
      </c>
      <c r="I25" s="47" t="s">
        <v>216</v>
      </c>
      <c r="J25" s="60"/>
      <c r="K25" s="60"/>
      <c r="L25">
        <f t="shared" si="2"/>
        <v>0</v>
      </c>
      <c r="M25">
        <f t="shared" si="3"/>
        <v>0</v>
      </c>
    </row>
    <row r="26" spans="1:13" x14ac:dyDescent="0.2">
      <c r="A26" s="10" t="s">
        <v>21</v>
      </c>
      <c r="B26" s="119">
        <v>18</v>
      </c>
      <c r="C26" s="121">
        <v>2</v>
      </c>
      <c r="D26" s="43" t="s">
        <v>21</v>
      </c>
      <c r="E26" s="110">
        <v>8</v>
      </c>
      <c r="F26" s="110">
        <v>1</v>
      </c>
      <c r="G26">
        <f t="shared" si="0"/>
        <v>26</v>
      </c>
      <c r="H26">
        <f t="shared" si="1"/>
        <v>3</v>
      </c>
      <c r="I26" s="49" t="s">
        <v>21</v>
      </c>
      <c r="J26" s="110">
        <v>9</v>
      </c>
      <c r="K26" s="110">
        <v>3</v>
      </c>
      <c r="L26">
        <f t="shared" si="2"/>
        <v>35</v>
      </c>
      <c r="M26">
        <f t="shared" si="3"/>
        <v>6</v>
      </c>
    </row>
    <row r="27" spans="1:13" ht="60.75" thickBot="1" x14ac:dyDescent="0.25">
      <c r="A27" s="45" t="s">
        <v>217</v>
      </c>
      <c r="B27" s="120"/>
      <c r="C27" s="122"/>
      <c r="D27" s="45" t="s">
        <v>217</v>
      </c>
      <c r="E27" s="111"/>
      <c r="F27" s="111"/>
      <c r="G27">
        <f t="shared" si="0"/>
        <v>0</v>
      </c>
      <c r="H27">
        <f t="shared" si="1"/>
        <v>0</v>
      </c>
      <c r="I27" s="45" t="s">
        <v>217</v>
      </c>
      <c r="J27" s="114"/>
      <c r="K27" s="114"/>
      <c r="L27">
        <f t="shared" si="2"/>
        <v>0</v>
      </c>
      <c r="M27">
        <f t="shared" si="3"/>
        <v>0</v>
      </c>
    </row>
    <row r="28" spans="1:13" ht="13.5" thickBot="1" x14ac:dyDescent="0.25">
      <c r="A28" s="14" t="s">
        <v>31</v>
      </c>
      <c r="B28" s="34">
        <v>66</v>
      </c>
      <c r="C28" s="35">
        <v>13</v>
      </c>
      <c r="D28" s="45" t="s">
        <v>31</v>
      </c>
      <c r="E28" s="21">
        <v>23</v>
      </c>
      <c r="F28" s="21"/>
      <c r="G28">
        <f t="shared" si="0"/>
        <v>89</v>
      </c>
      <c r="H28">
        <f t="shared" si="1"/>
        <v>13</v>
      </c>
      <c r="I28" s="45" t="s">
        <v>31</v>
      </c>
      <c r="J28" s="21">
        <v>234</v>
      </c>
      <c r="K28" s="21">
        <v>13</v>
      </c>
      <c r="L28">
        <f t="shared" si="2"/>
        <v>323</v>
      </c>
      <c r="M28">
        <f t="shared" si="3"/>
        <v>26</v>
      </c>
    </row>
    <row r="29" spans="1:13" ht="24" x14ac:dyDescent="0.2">
      <c r="A29" s="16" t="s">
        <v>32</v>
      </c>
      <c r="B29" s="119">
        <v>62</v>
      </c>
      <c r="C29" s="119">
        <v>35</v>
      </c>
      <c r="D29" s="48" t="s">
        <v>218</v>
      </c>
      <c r="E29" s="110">
        <v>3</v>
      </c>
      <c r="F29" s="110"/>
      <c r="G29">
        <f t="shared" si="0"/>
        <v>65</v>
      </c>
      <c r="H29">
        <f t="shared" si="1"/>
        <v>35</v>
      </c>
      <c r="I29" s="82" t="s">
        <v>218</v>
      </c>
      <c r="J29" s="110">
        <v>828</v>
      </c>
      <c r="K29" s="110">
        <v>147</v>
      </c>
      <c r="L29">
        <f t="shared" si="2"/>
        <v>893</v>
      </c>
      <c r="M29">
        <f t="shared" si="3"/>
        <v>182</v>
      </c>
    </row>
    <row r="30" spans="1:13" ht="24.75" thickBot="1" x14ac:dyDescent="0.25">
      <c r="A30" s="17" t="s">
        <v>33</v>
      </c>
      <c r="B30" s="123"/>
      <c r="C30" s="123"/>
      <c r="D30" s="44" t="s">
        <v>219</v>
      </c>
      <c r="E30" s="111"/>
      <c r="F30" s="111"/>
      <c r="G30">
        <f t="shared" si="0"/>
        <v>0</v>
      </c>
      <c r="H30">
        <f t="shared" si="1"/>
        <v>0</v>
      </c>
      <c r="I30" s="83" t="s">
        <v>219</v>
      </c>
      <c r="J30" s="111"/>
      <c r="K30" s="111"/>
      <c r="L30">
        <f t="shared" si="2"/>
        <v>0</v>
      </c>
      <c r="M30">
        <f t="shared" si="3"/>
        <v>0</v>
      </c>
    </row>
    <row r="31" spans="1:13" ht="48.75" thickBot="1" x14ac:dyDescent="0.25">
      <c r="A31" s="11" t="s">
        <v>34</v>
      </c>
      <c r="B31" s="34">
        <v>21819</v>
      </c>
      <c r="C31" s="35">
        <v>8033</v>
      </c>
      <c r="D31" s="42" t="s">
        <v>34</v>
      </c>
      <c r="E31" s="21">
        <v>9464</v>
      </c>
      <c r="F31" s="21">
        <v>2741</v>
      </c>
      <c r="G31">
        <f t="shared" si="0"/>
        <v>31283</v>
      </c>
      <c r="H31">
        <f t="shared" si="1"/>
        <v>10774</v>
      </c>
      <c r="I31" s="42" t="s">
        <v>34</v>
      </c>
      <c r="J31" s="21">
        <v>341550</v>
      </c>
      <c r="K31" s="21">
        <v>37635</v>
      </c>
      <c r="L31">
        <f t="shared" si="2"/>
        <v>372833</v>
      </c>
      <c r="M31">
        <f t="shared" si="3"/>
        <v>48409</v>
      </c>
    </row>
    <row r="32" spans="1:13" x14ac:dyDescent="0.2">
      <c r="A32" s="10" t="s">
        <v>21</v>
      </c>
      <c r="B32" s="119">
        <v>3787</v>
      </c>
      <c r="C32" s="119">
        <v>1445</v>
      </c>
      <c r="D32" s="43" t="s">
        <v>21</v>
      </c>
      <c r="E32" s="110">
        <v>2319</v>
      </c>
      <c r="F32" s="110">
        <v>662</v>
      </c>
      <c r="G32">
        <f t="shared" si="0"/>
        <v>6106</v>
      </c>
      <c r="H32">
        <f t="shared" si="1"/>
        <v>2107</v>
      </c>
      <c r="I32" s="43" t="s">
        <v>21</v>
      </c>
      <c r="J32" s="110">
        <v>82909</v>
      </c>
      <c r="K32" s="110">
        <v>11052</v>
      </c>
      <c r="L32">
        <f t="shared" si="2"/>
        <v>89015</v>
      </c>
      <c r="M32">
        <f t="shared" si="3"/>
        <v>13159</v>
      </c>
    </row>
    <row r="33" spans="1:13" ht="24.75" thickBot="1" x14ac:dyDescent="0.25">
      <c r="A33" s="12" t="s">
        <v>35</v>
      </c>
      <c r="B33" s="123"/>
      <c r="C33" s="123"/>
      <c r="D33" s="44" t="s">
        <v>35</v>
      </c>
      <c r="E33" s="111"/>
      <c r="F33" s="111"/>
      <c r="G33">
        <f t="shared" si="0"/>
        <v>0</v>
      </c>
      <c r="H33">
        <f t="shared" si="1"/>
        <v>0</v>
      </c>
      <c r="I33" s="44" t="s">
        <v>35</v>
      </c>
      <c r="J33" s="111"/>
      <c r="K33" s="111"/>
      <c r="L33">
        <f t="shared" si="2"/>
        <v>0</v>
      </c>
      <c r="M33">
        <f t="shared" si="3"/>
        <v>0</v>
      </c>
    </row>
    <row r="34" spans="1:13" x14ac:dyDescent="0.2">
      <c r="A34" s="10" t="s">
        <v>21</v>
      </c>
      <c r="B34" s="119">
        <v>1695</v>
      </c>
      <c r="C34" s="119">
        <v>519</v>
      </c>
      <c r="D34" s="43" t="s">
        <v>21</v>
      </c>
      <c r="E34" s="110">
        <v>969</v>
      </c>
      <c r="F34" s="110">
        <v>258</v>
      </c>
      <c r="G34">
        <f t="shared" si="0"/>
        <v>2664</v>
      </c>
      <c r="H34">
        <f t="shared" si="1"/>
        <v>777</v>
      </c>
      <c r="I34" s="43" t="s">
        <v>21</v>
      </c>
      <c r="J34" s="59">
        <v>36861</v>
      </c>
      <c r="K34" s="59">
        <v>4921</v>
      </c>
      <c r="L34">
        <f t="shared" si="2"/>
        <v>39525</v>
      </c>
      <c r="M34">
        <f t="shared" si="3"/>
        <v>5698</v>
      </c>
    </row>
    <row r="35" spans="1:13" ht="60.75" thickBot="1" x14ac:dyDescent="0.25">
      <c r="A35" s="14" t="s">
        <v>36</v>
      </c>
      <c r="B35" s="123"/>
      <c r="C35" s="123"/>
      <c r="D35" s="14" t="s">
        <v>36</v>
      </c>
      <c r="E35" s="114"/>
      <c r="F35" s="114"/>
      <c r="G35">
        <f t="shared" si="0"/>
        <v>0</v>
      </c>
      <c r="H35">
        <f t="shared" si="1"/>
        <v>0</v>
      </c>
      <c r="I35" s="14" t="s">
        <v>36</v>
      </c>
      <c r="J35" s="60"/>
      <c r="K35" s="60"/>
      <c r="L35">
        <f t="shared" si="2"/>
        <v>0</v>
      </c>
      <c r="M35">
        <f t="shared" si="3"/>
        <v>0</v>
      </c>
    </row>
    <row r="36" spans="1:13" ht="24.75" thickBot="1" x14ac:dyDescent="0.25">
      <c r="A36" s="14" t="s">
        <v>37</v>
      </c>
      <c r="B36" s="34">
        <v>36</v>
      </c>
      <c r="C36" s="35">
        <v>7</v>
      </c>
      <c r="D36" s="45" t="s">
        <v>37</v>
      </c>
      <c r="E36" s="21">
        <v>56</v>
      </c>
      <c r="F36" s="21">
        <v>11</v>
      </c>
      <c r="G36">
        <f t="shared" si="0"/>
        <v>92</v>
      </c>
      <c r="H36">
        <f t="shared" si="1"/>
        <v>18</v>
      </c>
      <c r="I36" s="45" t="s">
        <v>37</v>
      </c>
      <c r="J36" s="21">
        <v>5905</v>
      </c>
      <c r="K36" s="21">
        <v>927</v>
      </c>
      <c r="L36">
        <f t="shared" si="2"/>
        <v>5997</v>
      </c>
      <c r="M36">
        <f t="shared" si="3"/>
        <v>945</v>
      </c>
    </row>
    <row r="37" spans="1:13" ht="13.5" thickBot="1" x14ac:dyDescent="0.25">
      <c r="A37" s="14" t="s">
        <v>38</v>
      </c>
      <c r="B37" s="34">
        <v>631</v>
      </c>
      <c r="C37" s="35">
        <v>212</v>
      </c>
      <c r="D37" s="45" t="s">
        <v>38</v>
      </c>
      <c r="E37" s="21">
        <v>640</v>
      </c>
      <c r="F37" s="21">
        <v>158</v>
      </c>
      <c r="G37">
        <f t="shared" si="0"/>
        <v>1271</v>
      </c>
      <c r="H37">
        <f t="shared" si="1"/>
        <v>370</v>
      </c>
      <c r="I37" s="45" t="s">
        <v>38</v>
      </c>
      <c r="J37" s="21">
        <v>15026</v>
      </c>
      <c r="K37" s="21">
        <v>1812</v>
      </c>
      <c r="L37">
        <f t="shared" si="2"/>
        <v>16297</v>
      </c>
      <c r="M37">
        <f t="shared" si="3"/>
        <v>2182</v>
      </c>
    </row>
    <row r="38" spans="1:13" ht="13.5" thickBot="1" x14ac:dyDescent="0.25">
      <c r="A38" s="23" t="s">
        <v>39</v>
      </c>
      <c r="B38" s="36">
        <v>1091</v>
      </c>
      <c r="C38" s="37">
        <v>222</v>
      </c>
      <c r="D38" s="12" t="s">
        <v>39</v>
      </c>
      <c r="E38" s="21">
        <v>581</v>
      </c>
      <c r="F38" s="21">
        <v>48</v>
      </c>
      <c r="G38">
        <f t="shared" si="0"/>
        <v>1672</v>
      </c>
      <c r="H38">
        <f t="shared" si="1"/>
        <v>270</v>
      </c>
      <c r="I38" s="44" t="s">
        <v>39</v>
      </c>
      <c r="J38" s="21">
        <v>206049</v>
      </c>
      <c r="K38" s="21">
        <v>16345</v>
      </c>
      <c r="L38">
        <f t="shared" si="2"/>
        <v>207721</v>
      </c>
      <c r="M38">
        <f t="shared" si="3"/>
        <v>16615</v>
      </c>
    </row>
    <row r="39" spans="1:13" ht="24.75" thickBot="1" x14ac:dyDescent="0.25">
      <c r="A39" s="14" t="s">
        <v>40</v>
      </c>
      <c r="B39" s="34">
        <v>40</v>
      </c>
      <c r="C39" s="35">
        <v>11</v>
      </c>
      <c r="D39" s="14" t="s">
        <v>40</v>
      </c>
      <c r="E39" s="21">
        <v>69</v>
      </c>
      <c r="F39" s="21">
        <v>7</v>
      </c>
      <c r="G39">
        <f t="shared" si="0"/>
        <v>109</v>
      </c>
      <c r="H39">
        <f t="shared" si="1"/>
        <v>18</v>
      </c>
      <c r="I39" s="45" t="s">
        <v>40</v>
      </c>
      <c r="J39" s="21">
        <v>25430</v>
      </c>
      <c r="K39" s="21">
        <v>1693</v>
      </c>
      <c r="L39">
        <f t="shared" si="2"/>
        <v>25539</v>
      </c>
      <c r="M39">
        <f t="shared" si="3"/>
        <v>1711</v>
      </c>
    </row>
    <row r="40" spans="1:13" x14ac:dyDescent="0.2">
      <c r="A40" s="13" t="s">
        <v>41</v>
      </c>
      <c r="B40" s="119">
        <v>1024</v>
      </c>
      <c r="C40" s="119">
        <v>209</v>
      </c>
      <c r="D40" s="13" t="s">
        <v>41</v>
      </c>
      <c r="E40" s="110">
        <v>512</v>
      </c>
      <c r="F40" s="110">
        <v>38</v>
      </c>
      <c r="G40">
        <f t="shared" si="0"/>
        <v>1536</v>
      </c>
      <c r="H40">
        <f t="shared" si="1"/>
        <v>247</v>
      </c>
      <c r="I40" s="49" t="s">
        <v>41</v>
      </c>
      <c r="J40" s="110">
        <v>18137</v>
      </c>
      <c r="K40" s="110">
        <v>861</v>
      </c>
      <c r="L40">
        <f t="shared" si="2"/>
        <v>19673</v>
      </c>
      <c r="M40">
        <f t="shared" si="3"/>
        <v>1108</v>
      </c>
    </row>
    <row r="41" spans="1:13" ht="24.75" thickBot="1" x14ac:dyDescent="0.25">
      <c r="A41" s="14" t="s">
        <v>42</v>
      </c>
      <c r="B41" s="123"/>
      <c r="C41" s="123"/>
      <c r="D41" s="14" t="s">
        <v>42</v>
      </c>
      <c r="E41" s="111"/>
      <c r="F41" s="111"/>
      <c r="G41">
        <f t="shared" si="0"/>
        <v>0</v>
      </c>
      <c r="H41">
        <f t="shared" si="1"/>
        <v>0</v>
      </c>
      <c r="I41" s="45" t="s">
        <v>42</v>
      </c>
      <c r="J41" s="111"/>
      <c r="K41" s="111"/>
      <c r="L41">
        <f t="shared" si="2"/>
        <v>0</v>
      </c>
      <c r="M41">
        <f t="shared" si="3"/>
        <v>0</v>
      </c>
    </row>
    <row r="42" spans="1:13" ht="24.75" thickBot="1" x14ac:dyDescent="0.25">
      <c r="A42" s="14" t="s">
        <v>43</v>
      </c>
      <c r="B42" s="34">
        <v>25</v>
      </c>
      <c r="C42" s="35">
        <v>6</v>
      </c>
      <c r="D42" s="14" t="s">
        <v>43</v>
      </c>
      <c r="E42" s="21">
        <v>21</v>
      </c>
      <c r="F42" s="21">
        <v>5</v>
      </c>
      <c r="G42">
        <f t="shared" si="0"/>
        <v>46</v>
      </c>
      <c r="H42">
        <f t="shared" si="1"/>
        <v>11</v>
      </c>
      <c r="I42" s="45" t="s">
        <v>43</v>
      </c>
      <c r="J42" s="21">
        <v>184708</v>
      </c>
      <c r="K42" s="21">
        <v>15157</v>
      </c>
      <c r="L42">
        <f t="shared" si="2"/>
        <v>184754</v>
      </c>
      <c r="M42">
        <f t="shared" si="3"/>
        <v>15168</v>
      </c>
    </row>
    <row r="43" spans="1:13" ht="13.5" thickBot="1" x14ac:dyDescent="0.25">
      <c r="A43" s="12" t="s">
        <v>44</v>
      </c>
      <c r="B43" s="34">
        <v>10</v>
      </c>
      <c r="C43" s="35">
        <v>3</v>
      </c>
      <c r="D43" s="44" t="s">
        <v>44</v>
      </c>
      <c r="E43" s="21">
        <v>7</v>
      </c>
      <c r="F43" s="21">
        <v>2</v>
      </c>
      <c r="G43">
        <f t="shared" si="0"/>
        <v>17</v>
      </c>
      <c r="H43">
        <f t="shared" si="1"/>
        <v>5</v>
      </c>
      <c r="I43" s="44" t="s">
        <v>44</v>
      </c>
      <c r="J43" s="21">
        <v>399</v>
      </c>
      <c r="K43" s="21">
        <v>72</v>
      </c>
      <c r="L43">
        <f t="shared" si="2"/>
        <v>416</v>
      </c>
      <c r="M43">
        <f t="shared" si="3"/>
        <v>77</v>
      </c>
    </row>
    <row r="44" spans="1:13" ht="13.5" thickBot="1" x14ac:dyDescent="0.25">
      <c r="A44" s="12" t="s">
        <v>45</v>
      </c>
      <c r="B44" s="34">
        <v>117</v>
      </c>
      <c r="C44" s="35">
        <v>26</v>
      </c>
      <c r="D44" s="44" t="s">
        <v>45</v>
      </c>
      <c r="E44" s="21">
        <v>57</v>
      </c>
      <c r="F44" s="21"/>
      <c r="G44">
        <f t="shared" si="0"/>
        <v>174</v>
      </c>
      <c r="H44">
        <f t="shared" si="1"/>
        <v>26</v>
      </c>
      <c r="I44" s="44" t="s">
        <v>45</v>
      </c>
      <c r="J44" s="21">
        <v>18</v>
      </c>
      <c r="K44" s="21"/>
      <c r="L44">
        <f t="shared" si="2"/>
        <v>192</v>
      </c>
      <c r="M44">
        <f t="shared" si="3"/>
        <v>26</v>
      </c>
    </row>
    <row r="45" spans="1:13" ht="13.5" thickBot="1" x14ac:dyDescent="0.25">
      <c r="A45" s="24" t="s">
        <v>46</v>
      </c>
      <c r="B45" s="38">
        <v>17</v>
      </c>
      <c r="C45" s="39">
        <v>1</v>
      </c>
      <c r="D45" s="48" t="s">
        <v>46</v>
      </c>
      <c r="E45" s="21">
        <v>8</v>
      </c>
      <c r="F45" s="21">
        <v>1</v>
      </c>
      <c r="G45">
        <f t="shared" si="0"/>
        <v>25</v>
      </c>
      <c r="H45">
        <f t="shared" si="1"/>
        <v>2</v>
      </c>
      <c r="I45" s="44" t="s">
        <v>46</v>
      </c>
      <c r="J45" s="21">
        <v>437</v>
      </c>
      <c r="K45" s="21">
        <v>33</v>
      </c>
      <c r="L45">
        <f t="shared" si="2"/>
        <v>462</v>
      </c>
      <c r="M45">
        <f t="shared" si="3"/>
        <v>35</v>
      </c>
    </row>
    <row r="46" spans="1:13" ht="24.75" thickBot="1" x14ac:dyDescent="0.25">
      <c r="A46" s="22" t="s">
        <v>47</v>
      </c>
      <c r="B46" s="32">
        <v>93</v>
      </c>
      <c r="C46" s="33">
        <v>20</v>
      </c>
      <c r="D46" s="50" t="s">
        <v>47</v>
      </c>
      <c r="E46" s="21">
        <v>15</v>
      </c>
      <c r="F46" s="21">
        <v>4</v>
      </c>
      <c r="G46">
        <f t="shared" si="0"/>
        <v>108</v>
      </c>
      <c r="H46">
        <f t="shared" si="1"/>
        <v>24</v>
      </c>
      <c r="I46" s="44" t="s">
        <v>47</v>
      </c>
      <c r="J46" s="21">
        <v>52</v>
      </c>
      <c r="K46" s="21">
        <v>6</v>
      </c>
      <c r="L46">
        <f t="shared" si="2"/>
        <v>160</v>
      </c>
      <c r="M46">
        <f t="shared" si="3"/>
        <v>30</v>
      </c>
    </row>
    <row r="47" spans="1:13" ht="13.5" thickBot="1" x14ac:dyDescent="0.25">
      <c r="A47" s="12" t="s">
        <v>52</v>
      </c>
      <c r="B47" s="34">
        <v>288</v>
      </c>
      <c r="C47" s="35">
        <v>161</v>
      </c>
      <c r="D47" s="44" t="s">
        <v>52</v>
      </c>
      <c r="E47" s="21">
        <v>661</v>
      </c>
      <c r="F47" s="21">
        <v>338</v>
      </c>
      <c r="G47">
        <f t="shared" si="0"/>
        <v>949</v>
      </c>
      <c r="H47">
        <f t="shared" si="1"/>
        <v>499</v>
      </c>
      <c r="I47" s="44" t="s">
        <v>52</v>
      </c>
      <c r="J47" s="21">
        <v>7794</v>
      </c>
      <c r="K47" s="21">
        <v>2971</v>
      </c>
      <c r="L47">
        <f t="shared" si="2"/>
        <v>8743</v>
      </c>
      <c r="M47">
        <f t="shared" si="3"/>
        <v>3470</v>
      </c>
    </row>
    <row r="48" spans="1:13" ht="13.5" thickBot="1" x14ac:dyDescent="0.25">
      <c r="A48" s="12" t="s">
        <v>53</v>
      </c>
      <c r="B48" s="34">
        <v>71</v>
      </c>
      <c r="C48" s="35">
        <v>12</v>
      </c>
      <c r="D48" s="44" t="s">
        <v>53</v>
      </c>
      <c r="E48" s="21">
        <v>22</v>
      </c>
      <c r="F48" s="21">
        <v>1</v>
      </c>
      <c r="G48">
        <f t="shared" si="0"/>
        <v>93</v>
      </c>
      <c r="H48">
        <f t="shared" si="1"/>
        <v>13</v>
      </c>
      <c r="I48" s="44" t="s">
        <v>53</v>
      </c>
      <c r="J48" s="21">
        <v>176</v>
      </c>
      <c r="K48" s="21">
        <v>60</v>
      </c>
      <c r="L48">
        <f t="shared" si="2"/>
        <v>269</v>
      </c>
      <c r="M48">
        <f t="shared" si="3"/>
        <v>73</v>
      </c>
    </row>
    <row r="49" spans="1:13" ht="13.5" thickBot="1" x14ac:dyDescent="0.25">
      <c r="A49" s="12" t="s">
        <v>54</v>
      </c>
      <c r="B49" s="34">
        <v>9608</v>
      </c>
      <c r="C49" s="35">
        <v>2931</v>
      </c>
      <c r="D49" s="44" t="s">
        <v>54</v>
      </c>
      <c r="E49" s="21">
        <v>4173</v>
      </c>
      <c r="F49" s="21">
        <v>1005</v>
      </c>
      <c r="G49">
        <f t="shared" si="0"/>
        <v>13781</v>
      </c>
      <c r="H49">
        <f t="shared" si="1"/>
        <v>3936</v>
      </c>
      <c r="I49" s="44" t="s">
        <v>54</v>
      </c>
      <c r="J49" s="21">
        <v>22786</v>
      </c>
      <c r="K49" s="21">
        <v>3695</v>
      </c>
      <c r="L49">
        <f t="shared" si="2"/>
        <v>36567</v>
      </c>
      <c r="M49">
        <f t="shared" si="3"/>
        <v>7631</v>
      </c>
    </row>
    <row r="50" spans="1:13" ht="13.5" thickBot="1" x14ac:dyDescent="0.25">
      <c r="A50" s="12" t="s">
        <v>55</v>
      </c>
      <c r="B50" s="34">
        <v>110</v>
      </c>
      <c r="C50" s="35">
        <v>19</v>
      </c>
      <c r="D50" s="44" t="s">
        <v>55</v>
      </c>
      <c r="E50" s="21">
        <v>18</v>
      </c>
      <c r="F50" s="21">
        <v>2</v>
      </c>
      <c r="G50">
        <f t="shared" si="0"/>
        <v>128</v>
      </c>
      <c r="H50">
        <f t="shared" si="1"/>
        <v>21</v>
      </c>
      <c r="I50" s="44" t="s">
        <v>55</v>
      </c>
      <c r="J50" s="21">
        <v>4</v>
      </c>
      <c r="K50" s="21">
        <v>1</v>
      </c>
      <c r="L50">
        <f t="shared" si="2"/>
        <v>132</v>
      </c>
      <c r="M50">
        <f t="shared" si="3"/>
        <v>22</v>
      </c>
    </row>
    <row r="51" spans="1:13" ht="24" x14ac:dyDescent="0.2">
      <c r="A51" s="15" t="s">
        <v>56</v>
      </c>
      <c r="B51" s="119">
        <v>21</v>
      </c>
      <c r="C51" s="119">
        <v>7</v>
      </c>
      <c r="D51" s="48" t="s">
        <v>56</v>
      </c>
      <c r="E51" s="110">
        <v>2</v>
      </c>
      <c r="F51" s="110"/>
      <c r="G51">
        <f t="shared" si="0"/>
        <v>23</v>
      </c>
      <c r="H51">
        <f t="shared" si="1"/>
        <v>7</v>
      </c>
      <c r="I51" s="48" t="s">
        <v>56</v>
      </c>
      <c r="J51" s="110">
        <v>228</v>
      </c>
      <c r="K51" s="110">
        <v>53</v>
      </c>
      <c r="L51">
        <f t="shared" si="2"/>
        <v>251</v>
      </c>
      <c r="M51">
        <f t="shared" si="3"/>
        <v>60</v>
      </c>
    </row>
    <row r="52" spans="1:13" ht="13.5" thickBot="1" x14ac:dyDescent="0.25">
      <c r="A52" s="12" t="s">
        <v>57</v>
      </c>
      <c r="B52" s="123"/>
      <c r="C52" s="123"/>
      <c r="D52" s="44" t="s">
        <v>57</v>
      </c>
      <c r="E52" s="111"/>
      <c r="F52" s="111"/>
      <c r="G52">
        <f t="shared" si="0"/>
        <v>0</v>
      </c>
      <c r="H52">
        <f t="shared" si="1"/>
        <v>0</v>
      </c>
      <c r="I52" s="44" t="s">
        <v>57</v>
      </c>
      <c r="J52" s="111"/>
      <c r="K52" s="111"/>
      <c r="L52">
        <f t="shared" si="2"/>
        <v>0</v>
      </c>
      <c r="M52">
        <f t="shared" si="3"/>
        <v>0</v>
      </c>
    </row>
    <row r="53" spans="1:13" ht="13.5" thickBot="1" x14ac:dyDescent="0.25">
      <c r="A53" s="12" t="s">
        <v>58</v>
      </c>
      <c r="B53" s="34"/>
      <c r="C53" s="35"/>
      <c r="D53" s="44" t="s">
        <v>58</v>
      </c>
      <c r="E53" s="21">
        <v>1</v>
      </c>
      <c r="F53" s="21"/>
      <c r="G53">
        <f t="shared" si="0"/>
        <v>1</v>
      </c>
      <c r="H53">
        <f t="shared" si="1"/>
        <v>0</v>
      </c>
      <c r="I53" s="44" t="s">
        <v>58</v>
      </c>
      <c r="J53" s="21">
        <v>4</v>
      </c>
      <c r="K53" s="21">
        <v>1</v>
      </c>
      <c r="L53">
        <f t="shared" si="2"/>
        <v>5</v>
      </c>
      <c r="M53">
        <f t="shared" si="3"/>
        <v>1</v>
      </c>
    </row>
    <row r="54" spans="1:13" ht="36.75" thickBot="1" x14ac:dyDescent="0.25">
      <c r="A54" s="12" t="s">
        <v>59</v>
      </c>
      <c r="B54" s="34">
        <v>4</v>
      </c>
      <c r="C54" s="35"/>
      <c r="D54" s="12" t="s">
        <v>59</v>
      </c>
      <c r="E54" s="59">
        <v>8</v>
      </c>
      <c r="F54" s="59">
        <v>4</v>
      </c>
      <c r="G54">
        <f t="shared" si="0"/>
        <v>12</v>
      </c>
      <c r="H54">
        <f t="shared" si="1"/>
        <v>4</v>
      </c>
      <c r="I54" s="12" t="s">
        <v>59</v>
      </c>
      <c r="J54" s="59">
        <v>8</v>
      </c>
      <c r="K54" s="59">
        <v>6</v>
      </c>
      <c r="L54">
        <f t="shared" si="2"/>
        <v>20</v>
      </c>
      <c r="M54">
        <f t="shared" si="3"/>
        <v>10</v>
      </c>
    </row>
    <row r="55" spans="1:13" ht="13.5" thickBot="1" x14ac:dyDescent="0.25">
      <c r="A55" s="12" t="s">
        <v>60</v>
      </c>
      <c r="B55" s="34">
        <v>87</v>
      </c>
      <c r="C55" s="35">
        <v>17</v>
      </c>
      <c r="D55" s="47" t="s">
        <v>60</v>
      </c>
      <c r="E55" s="18">
        <v>12</v>
      </c>
      <c r="F55" s="18"/>
      <c r="G55">
        <f t="shared" si="0"/>
        <v>99</v>
      </c>
      <c r="H55">
        <f t="shared" si="1"/>
        <v>17</v>
      </c>
      <c r="I55" s="44" t="s">
        <v>60</v>
      </c>
      <c r="J55" s="21">
        <v>26</v>
      </c>
      <c r="K55" s="21">
        <v>2</v>
      </c>
      <c r="L55">
        <f t="shared" si="2"/>
        <v>125</v>
      </c>
      <c r="M55">
        <f t="shared" si="3"/>
        <v>19</v>
      </c>
    </row>
    <row r="56" spans="1:13" ht="24.75" thickBot="1" x14ac:dyDescent="0.25">
      <c r="A56" s="11" t="s">
        <v>61</v>
      </c>
      <c r="B56" s="34">
        <v>25191</v>
      </c>
      <c r="C56" s="35">
        <v>5432</v>
      </c>
      <c r="D56" s="42" t="s">
        <v>61</v>
      </c>
      <c r="E56" s="21">
        <v>11008</v>
      </c>
      <c r="F56" s="21">
        <v>1930</v>
      </c>
      <c r="G56">
        <f t="shared" si="0"/>
        <v>36199</v>
      </c>
      <c r="H56">
        <f t="shared" si="1"/>
        <v>7362</v>
      </c>
      <c r="I56" s="42" t="s">
        <v>61</v>
      </c>
      <c r="J56" s="21">
        <v>281688</v>
      </c>
      <c r="K56" s="21">
        <v>22811</v>
      </c>
      <c r="L56">
        <f t="shared" si="2"/>
        <v>317887</v>
      </c>
      <c r="M56">
        <f t="shared" si="3"/>
        <v>30173</v>
      </c>
    </row>
    <row r="57" spans="1:13" x14ac:dyDescent="0.2">
      <c r="A57" s="10" t="s">
        <v>21</v>
      </c>
      <c r="B57" s="119">
        <v>545</v>
      </c>
      <c r="C57" s="119">
        <v>259</v>
      </c>
      <c r="D57" s="43" t="s">
        <v>21</v>
      </c>
      <c r="E57" s="59">
        <v>4283</v>
      </c>
      <c r="F57" s="59">
        <v>1396</v>
      </c>
      <c r="G57">
        <f t="shared" si="0"/>
        <v>4828</v>
      </c>
      <c r="H57">
        <f t="shared" si="1"/>
        <v>1655</v>
      </c>
      <c r="I57" s="43" t="s">
        <v>21</v>
      </c>
      <c r="J57" s="59">
        <v>154221</v>
      </c>
      <c r="K57" s="59">
        <v>10436</v>
      </c>
      <c r="L57">
        <f t="shared" si="2"/>
        <v>159049</v>
      </c>
      <c r="M57">
        <f t="shared" si="3"/>
        <v>12091</v>
      </c>
    </row>
    <row r="58" spans="1:13" ht="60.75" thickBot="1" x14ac:dyDescent="0.25">
      <c r="A58" s="12" t="s">
        <v>62</v>
      </c>
      <c r="B58" s="123"/>
      <c r="C58" s="123"/>
      <c r="D58" s="12" t="s">
        <v>62</v>
      </c>
      <c r="E58" s="60"/>
      <c r="F58" s="60"/>
      <c r="G58">
        <f t="shared" si="0"/>
        <v>0</v>
      </c>
      <c r="H58">
        <f t="shared" si="1"/>
        <v>0</v>
      </c>
      <c r="I58" s="12" t="s">
        <v>62</v>
      </c>
      <c r="J58" s="60"/>
      <c r="K58" s="60"/>
      <c r="L58">
        <f t="shared" si="2"/>
        <v>0</v>
      </c>
      <c r="M58">
        <f t="shared" si="3"/>
        <v>0</v>
      </c>
    </row>
    <row r="59" spans="1:13" ht="13.5" thickBot="1" x14ac:dyDescent="0.25">
      <c r="A59" s="11" t="s">
        <v>7</v>
      </c>
      <c r="B59" s="34">
        <v>55640</v>
      </c>
      <c r="C59" s="35">
        <v>29954</v>
      </c>
      <c r="D59" s="42" t="s">
        <v>7</v>
      </c>
      <c r="E59" s="21">
        <v>15881</v>
      </c>
      <c r="F59" s="21">
        <v>5841</v>
      </c>
      <c r="G59">
        <f t="shared" si="0"/>
        <v>71521</v>
      </c>
      <c r="H59">
        <f t="shared" si="1"/>
        <v>35795</v>
      </c>
      <c r="I59" s="42" t="s">
        <v>7</v>
      </c>
      <c r="J59" s="21">
        <v>226810</v>
      </c>
      <c r="K59" s="21">
        <v>57382</v>
      </c>
      <c r="L59">
        <f t="shared" si="2"/>
        <v>298331</v>
      </c>
      <c r="M59">
        <f t="shared" si="3"/>
        <v>93177</v>
      </c>
    </row>
    <row r="60" spans="1:13" x14ac:dyDescent="0.2">
      <c r="A60" s="10" t="s">
        <v>21</v>
      </c>
      <c r="B60" s="119">
        <v>223</v>
      </c>
      <c r="C60" s="119">
        <v>78</v>
      </c>
      <c r="D60" s="43" t="s">
        <v>21</v>
      </c>
      <c r="E60" s="110">
        <v>60</v>
      </c>
      <c r="F60" s="110">
        <v>8</v>
      </c>
      <c r="G60">
        <f t="shared" si="0"/>
        <v>283</v>
      </c>
      <c r="H60">
        <f t="shared" si="1"/>
        <v>86</v>
      </c>
      <c r="I60" s="43" t="s">
        <v>21</v>
      </c>
      <c r="J60" s="59">
        <v>1172</v>
      </c>
      <c r="K60" s="59">
        <v>214</v>
      </c>
      <c r="L60">
        <f t="shared" si="2"/>
        <v>1455</v>
      </c>
      <c r="M60">
        <f t="shared" si="3"/>
        <v>300</v>
      </c>
    </row>
    <row r="61" spans="1:13" ht="36.75" thickBot="1" x14ac:dyDescent="0.25">
      <c r="A61" s="12" t="s">
        <v>63</v>
      </c>
      <c r="B61" s="123"/>
      <c r="C61" s="123"/>
      <c r="D61" s="12" t="s">
        <v>63</v>
      </c>
      <c r="E61" s="111"/>
      <c r="F61" s="111"/>
      <c r="G61">
        <f t="shared" si="0"/>
        <v>0</v>
      </c>
      <c r="H61">
        <f t="shared" si="1"/>
        <v>0</v>
      </c>
      <c r="I61" s="12" t="s">
        <v>63</v>
      </c>
      <c r="J61" s="60"/>
      <c r="K61" s="60"/>
      <c r="L61">
        <f t="shared" si="2"/>
        <v>0</v>
      </c>
      <c r="M61">
        <f t="shared" si="3"/>
        <v>0</v>
      </c>
    </row>
    <row r="62" spans="1:13" x14ac:dyDescent="0.2">
      <c r="A62" s="10" t="s">
        <v>21</v>
      </c>
      <c r="B62" s="119">
        <v>53</v>
      </c>
      <c r="C62" s="119">
        <v>15</v>
      </c>
      <c r="D62" s="43" t="s">
        <v>21</v>
      </c>
      <c r="E62" s="110">
        <v>10</v>
      </c>
      <c r="F62" s="110">
        <v>1</v>
      </c>
      <c r="G62">
        <f t="shared" si="0"/>
        <v>63</v>
      </c>
      <c r="H62">
        <f t="shared" si="1"/>
        <v>16</v>
      </c>
      <c r="I62" s="43" t="s">
        <v>21</v>
      </c>
      <c r="J62" s="110">
        <v>50</v>
      </c>
      <c r="K62" s="110">
        <v>36</v>
      </c>
      <c r="L62">
        <f t="shared" si="2"/>
        <v>113</v>
      </c>
      <c r="M62">
        <f t="shared" si="3"/>
        <v>52</v>
      </c>
    </row>
    <row r="63" spans="1:13" ht="24.75" thickBot="1" x14ac:dyDescent="0.25">
      <c r="A63" s="14" t="s">
        <v>64</v>
      </c>
      <c r="B63" s="123"/>
      <c r="C63" s="123"/>
      <c r="D63" s="45" t="s">
        <v>64</v>
      </c>
      <c r="E63" s="111"/>
      <c r="F63" s="111"/>
      <c r="G63">
        <f t="shared" si="0"/>
        <v>0</v>
      </c>
      <c r="H63">
        <f t="shared" si="1"/>
        <v>0</v>
      </c>
      <c r="I63" s="45" t="s">
        <v>64</v>
      </c>
      <c r="J63" s="111"/>
      <c r="K63" s="111"/>
      <c r="L63">
        <f t="shared" si="2"/>
        <v>0</v>
      </c>
      <c r="M63">
        <f t="shared" si="3"/>
        <v>0</v>
      </c>
    </row>
    <row r="64" spans="1:13" x14ac:dyDescent="0.2">
      <c r="A64" s="13" t="s">
        <v>65</v>
      </c>
      <c r="B64" s="119">
        <v>29</v>
      </c>
      <c r="C64" s="119">
        <v>8</v>
      </c>
      <c r="D64" s="49" t="s">
        <v>65</v>
      </c>
      <c r="E64" s="110">
        <v>7</v>
      </c>
      <c r="F64" s="110">
        <v>1</v>
      </c>
      <c r="G64">
        <f t="shared" si="0"/>
        <v>36</v>
      </c>
      <c r="H64">
        <f t="shared" si="1"/>
        <v>9</v>
      </c>
      <c r="I64" s="49" t="s">
        <v>65</v>
      </c>
      <c r="J64" s="110">
        <v>166</v>
      </c>
      <c r="K64" s="110">
        <v>63</v>
      </c>
      <c r="L64">
        <f t="shared" si="2"/>
        <v>202</v>
      </c>
      <c r="M64">
        <f t="shared" si="3"/>
        <v>72</v>
      </c>
    </row>
    <row r="65" spans="1:13" ht="13.5" thickBot="1" x14ac:dyDescent="0.25">
      <c r="A65" s="14" t="s">
        <v>66</v>
      </c>
      <c r="B65" s="123"/>
      <c r="C65" s="123"/>
      <c r="D65" s="45" t="s">
        <v>66</v>
      </c>
      <c r="E65" s="111"/>
      <c r="F65" s="111"/>
      <c r="G65">
        <f t="shared" si="0"/>
        <v>0</v>
      </c>
      <c r="H65">
        <f t="shared" si="1"/>
        <v>0</v>
      </c>
      <c r="I65" s="45" t="s">
        <v>66</v>
      </c>
      <c r="J65" s="111"/>
      <c r="K65" s="111"/>
      <c r="L65">
        <f t="shared" si="2"/>
        <v>0</v>
      </c>
      <c r="M65">
        <f t="shared" si="3"/>
        <v>0</v>
      </c>
    </row>
    <row r="66" spans="1:13" ht="60.75" thickBot="1" x14ac:dyDescent="0.25">
      <c r="A66" s="44" t="s">
        <v>221</v>
      </c>
      <c r="B66" s="64">
        <v>25</v>
      </c>
      <c r="C66" s="65">
        <v>6</v>
      </c>
      <c r="D66" s="44" t="s">
        <v>221</v>
      </c>
      <c r="E66" s="21">
        <v>8</v>
      </c>
      <c r="F66" s="21"/>
      <c r="G66">
        <f t="shared" si="0"/>
        <v>33</v>
      </c>
      <c r="H66">
        <f t="shared" si="1"/>
        <v>6</v>
      </c>
      <c r="I66" s="44" t="s">
        <v>221</v>
      </c>
      <c r="J66" s="59">
        <v>305</v>
      </c>
      <c r="K66" s="59">
        <v>38</v>
      </c>
      <c r="L66">
        <f t="shared" si="2"/>
        <v>338</v>
      </c>
      <c r="M66">
        <f t="shared" si="3"/>
        <v>44</v>
      </c>
    </row>
    <row r="67" spans="1:13" ht="36.75" thickBot="1" x14ac:dyDescent="0.25">
      <c r="A67" s="12" t="s">
        <v>67</v>
      </c>
      <c r="B67" s="34">
        <v>4354</v>
      </c>
      <c r="C67" s="35">
        <v>2723</v>
      </c>
      <c r="D67" s="63" t="s">
        <v>222</v>
      </c>
      <c r="E67" s="59">
        <v>408</v>
      </c>
      <c r="F67" s="59">
        <v>189</v>
      </c>
      <c r="G67">
        <f t="shared" si="0"/>
        <v>4762</v>
      </c>
      <c r="H67">
        <f t="shared" si="1"/>
        <v>2912</v>
      </c>
      <c r="I67" s="62" t="s">
        <v>222</v>
      </c>
      <c r="J67" s="59">
        <v>11699</v>
      </c>
      <c r="K67" s="59">
        <v>2472</v>
      </c>
      <c r="L67">
        <f t="shared" si="2"/>
        <v>16461</v>
      </c>
      <c r="M67">
        <f t="shared" si="3"/>
        <v>5384</v>
      </c>
    </row>
    <row r="68" spans="1:13" ht="13.5" thickBot="1" x14ac:dyDescent="0.25">
      <c r="A68" s="10" t="s">
        <v>21</v>
      </c>
      <c r="B68" s="34"/>
      <c r="C68" s="35"/>
      <c r="D68" s="43" t="s">
        <v>21</v>
      </c>
      <c r="E68" s="110" t="s">
        <v>83</v>
      </c>
      <c r="F68" s="110" t="s">
        <v>83</v>
      </c>
      <c r="G68" t="e">
        <f t="shared" si="0"/>
        <v>#VALUE!</v>
      </c>
      <c r="H68" t="e">
        <f t="shared" si="1"/>
        <v>#VALUE!</v>
      </c>
      <c r="I68" s="43" t="s">
        <v>21</v>
      </c>
      <c r="J68" s="110">
        <v>4419</v>
      </c>
      <c r="K68" s="110">
        <v>568</v>
      </c>
      <c r="L68" t="e">
        <f t="shared" si="2"/>
        <v>#VALUE!</v>
      </c>
      <c r="M68" t="e">
        <f t="shared" si="3"/>
        <v>#VALUE!</v>
      </c>
    </row>
    <row r="69" spans="1:13" ht="13.5" thickBot="1" x14ac:dyDescent="0.25">
      <c r="A69" s="14" t="s">
        <v>68</v>
      </c>
      <c r="B69" s="34" t="s">
        <v>83</v>
      </c>
      <c r="C69" s="35" t="s">
        <v>83</v>
      </c>
      <c r="D69" s="45" t="s">
        <v>68</v>
      </c>
      <c r="E69" s="111"/>
      <c r="F69" s="111"/>
      <c r="G69" t="e">
        <f t="shared" si="0"/>
        <v>#VALUE!</v>
      </c>
      <c r="H69" t="e">
        <f t="shared" si="1"/>
        <v>#VALUE!</v>
      </c>
      <c r="I69" s="45" t="s">
        <v>68</v>
      </c>
      <c r="J69" s="111"/>
      <c r="K69" s="111"/>
      <c r="L69" t="e">
        <f t="shared" si="2"/>
        <v>#VALUE!</v>
      </c>
      <c r="M69" t="e">
        <f t="shared" si="3"/>
        <v>#VALUE!</v>
      </c>
    </row>
    <row r="70" spans="1:13" ht="48.75" thickBot="1" x14ac:dyDescent="0.25">
      <c r="A70" s="49" t="s">
        <v>223</v>
      </c>
      <c r="B70" s="34">
        <v>920</v>
      </c>
      <c r="C70" s="35">
        <v>425</v>
      </c>
      <c r="D70" s="49" t="s">
        <v>223</v>
      </c>
      <c r="E70" s="21">
        <v>170</v>
      </c>
      <c r="F70" s="21">
        <v>67</v>
      </c>
      <c r="G70">
        <f t="shared" si="0"/>
        <v>1090</v>
      </c>
      <c r="H70">
        <f t="shared" si="1"/>
        <v>492</v>
      </c>
      <c r="I70" s="49" t="s">
        <v>223</v>
      </c>
      <c r="J70" s="21">
        <v>414</v>
      </c>
      <c r="K70" s="21">
        <v>101</v>
      </c>
      <c r="L70">
        <f t="shared" si="2"/>
        <v>1504</v>
      </c>
      <c r="M70">
        <f t="shared" si="3"/>
        <v>593</v>
      </c>
    </row>
    <row r="71" spans="1:13" ht="24.75" thickBot="1" x14ac:dyDescent="0.25">
      <c r="A71" s="50" t="s">
        <v>224</v>
      </c>
      <c r="B71" s="55">
        <v>26</v>
      </c>
      <c r="C71" s="56">
        <v>6</v>
      </c>
      <c r="D71" s="50" t="s">
        <v>224</v>
      </c>
      <c r="E71" s="21">
        <v>5</v>
      </c>
      <c r="F71" s="21">
        <v>1</v>
      </c>
      <c r="G71">
        <f t="shared" ref="G71:G132" si="4">B71+E71</f>
        <v>31</v>
      </c>
      <c r="H71">
        <f t="shared" ref="H71:H132" si="5">C71+F71</f>
        <v>7</v>
      </c>
      <c r="I71" s="54" t="s">
        <v>224</v>
      </c>
      <c r="J71" s="21">
        <v>799</v>
      </c>
      <c r="K71" s="21">
        <v>142</v>
      </c>
      <c r="L71">
        <f t="shared" ref="L71:L134" si="6">G71+J71</f>
        <v>830</v>
      </c>
      <c r="M71">
        <f t="shared" ref="M71:M134" si="7">H71+K71</f>
        <v>149</v>
      </c>
    </row>
    <row r="72" spans="1:13" ht="24.75" thickBot="1" x14ac:dyDescent="0.25">
      <c r="A72" s="12"/>
      <c r="B72" s="57"/>
      <c r="C72" s="58"/>
      <c r="D72" s="45" t="s">
        <v>225</v>
      </c>
      <c r="E72" s="21" t="s">
        <v>83</v>
      </c>
      <c r="F72" s="21" t="s">
        <v>83</v>
      </c>
      <c r="G72" t="e">
        <f t="shared" si="4"/>
        <v>#VALUE!</v>
      </c>
      <c r="H72" t="e">
        <f t="shared" si="5"/>
        <v>#VALUE!</v>
      </c>
      <c r="I72" s="84" t="s">
        <v>225</v>
      </c>
      <c r="J72" s="21">
        <v>363</v>
      </c>
      <c r="K72" s="21">
        <v>82</v>
      </c>
      <c r="L72" t="e">
        <f t="shared" si="6"/>
        <v>#VALUE!</v>
      </c>
      <c r="M72" t="e">
        <f t="shared" si="7"/>
        <v>#VALUE!</v>
      </c>
    </row>
    <row r="73" spans="1:13" ht="36.75" thickBot="1" x14ac:dyDescent="0.25">
      <c r="A73" s="44" t="s">
        <v>287</v>
      </c>
      <c r="B73" s="55">
        <v>20</v>
      </c>
      <c r="C73" s="56">
        <v>3</v>
      </c>
      <c r="D73" s="44" t="s">
        <v>287</v>
      </c>
      <c r="E73" s="59">
        <v>29</v>
      </c>
      <c r="F73" s="59">
        <v>4</v>
      </c>
      <c r="G73">
        <f t="shared" si="4"/>
        <v>49</v>
      </c>
      <c r="H73">
        <f t="shared" si="5"/>
        <v>7</v>
      </c>
      <c r="I73" s="44" t="s">
        <v>287</v>
      </c>
      <c r="J73" s="21">
        <v>3176</v>
      </c>
      <c r="K73" s="21">
        <v>412</v>
      </c>
      <c r="L73">
        <f t="shared" si="6"/>
        <v>3225</v>
      </c>
      <c r="M73">
        <f t="shared" si="7"/>
        <v>419</v>
      </c>
    </row>
    <row r="74" spans="1:13" ht="24.75" thickBot="1" x14ac:dyDescent="0.25">
      <c r="A74" s="14" t="s">
        <v>69</v>
      </c>
      <c r="B74" s="34">
        <v>6</v>
      </c>
      <c r="C74" s="35">
        <v>2</v>
      </c>
      <c r="D74" s="45" t="s">
        <v>226</v>
      </c>
      <c r="E74" s="21">
        <v>24</v>
      </c>
      <c r="F74" s="21">
        <v>4</v>
      </c>
      <c r="G74">
        <f t="shared" si="4"/>
        <v>30</v>
      </c>
      <c r="H74">
        <f t="shared" si="5"/>
        <v>6</v>
      </c>
      <c r="I74" s="85" t="s">
        <v>69</v>
      </c>
      <c r="J74" s="21">
        <v>2869</v>
      </c>
      <c r="K74" s="21">
        <v>376</v>
      </c>
      <c r="L74">
        <f t="shared" si="6"/>
        <v>2899</v>
      </c>
      <c r="M74">
        <f t="shared" si="7"/>
        <v>382</v>
      </c>
    </row>
    <row r="75" spans="1:13" ht="24" x14ac:dyDescent="0.2">
      <c r="A75" s="15" t="s">
        <v>70</v>
      </c>
      <c r="B75" s="119">
        <v>8302</v>
      </c>
      <c r="C75" s="119">
        <v>3867</v>
      </c>
      <c r="D75" s="48" t="s">
        <v>70</v>
      </c>
      <c r="E75" s="110">
        <v>2580</v>
      </c>
      <c r="F75" s="110">
        <v>879</v>
      </c>
      <c r="G75">
        <f t="shared" si="4"/>
        <v>10882</v>
      </c>
      <c r="H75">
        <f t="shared" si="5"/>
        <v>4746</v>
      </c>
      <c r="I75" s="46" t="s">
        <v>70</v>
      </c>
      <c r="J75" s="110">
        <v>19106</v>
      </c>
      <c r="K75" s="110">
        <v>4592</v>
      </c>
      <c r="L75">
        <f t="shared" si="6"/>
        <v>29988</v>
      </c>
      <c r="M75">
        <f t="shared" si="7"/>
        <v>9338</v>
      </c>
    </row>
    <row r="76" spans="1:13" ht="13.5" thickBot="1" x14ac:dyDescent="0.25">
      <c r="A76" s="12" t="s">
        <v>71</v>
      </c>
      <c r="B76" s="123"/>
      <c r="C76" s="123"/>
      <c r="D76" s="44" t="s">
        <v>71</v>
      </c>
      <c r="E76" s="111"/>
      <c r="F76" s="111"/>
      <c r="G76">
        <f t="shared" si="4"/>
        <v>0</v>
      </c>
      <c r="H76">
        <f t="shared" si="5"/>
        <v>0</v>
      </c>
      <c r="I76" s="47" t="s">
        <v>71</v>
      </c>
      <c r="J76" s="111"/>
      <c r="K76" s="111"/>
      <c r="L76">
        <f t="shared" si="6"/>
        <v>0</v>
      </c>
      <c r="M76">
        <f t="shared" si="7"/>
        <v>0</v>
      </c>
    </row>
    <row r="77" spans="1:13" x14ac:dyDescent="0.2">
      <c r="A77" s="10" t="s">
        <v>21</v>
      </c>
      <c r="B77" s="119">
        <v>3042</v>
      </c>
      <c r="C77" s="119">
        <v>506</v>
      </c>
      <c r="D77" s="43" t="s">
        <v>21</v>
      </c>
      <c r="E77" s="59">
        <v>1014</v>
      </c>
      <c r="F77" s="59">
        <v>164</v>
      </c>
      <c r="G77">
        <f t="shared" si="4"/>
        <v>4056</v>
      </c>
      <c r="H77">
        <f t="shared" si="5"/>
        <v>670</v>
      </c>
      <c r="I77" s="86" t="s">
        <v>21</v>
      </c>
      <c r="J77" s="110">
        <v>6918</v>
      </c>
      <c r="K77" s="110">
        <v>933</v>
      </c>
      <c r="L77">
        <f t="shared" si="6"/>
        <v>10974</v>
      </c>
      <c r="M77">
        <f t="shared" si="7"/>
        <v>1603</v>
      </c>
    </row>
    <row r="78" spans="1:13" ht="24.75" thickBot="1" x14ac:dyDescent="0.25">
      <c r="A78" s="14" t="s">
        <v>72</v>
      </c>
      <c r="B78" s="123"/>
      <c r="C78" s="123"/>
      <c r="D78" s="14" t="s">
        <v>72</v>
      </c>
      <c r="E78" s="60"/>
      <c r="F78" s="60"/>
      <c r="G78">
        <f t="shared" si="4"/>
        <v>0</v>
      </c>
      <c r="H78">
        <f t="shared" si="5"/>
        <v>0</v>
      </c>
      <c r="I78" s="85" t="s">
        <v>72</v>
      </c>
      <c r="J78" s="111"/>
      <c r="K78" s="111"/>
      <c r="L78">
        <f t="shared" si="6"/>
        <v>0</v>
      </c>
      <c r="M78">
        <f t="shared" si="7"/>
        <v>0</v>
      </c>
    </row>
    <row r="79" spans="1:13" ht="72.75" thickBot="1" x14ac:dyDescent="0.25">
      <c r="A79" s="14" t="s">
        <v>73</v>
      </c>
      <c r="B79" s="34">
        <v>138</v>
      </c>
      <c r="C79" s="35">
        <v>55</v>
      </c>
      <c r="D79" s="14" t="s">
        <v>73</v>
      </c>
      <c r="E79" s="59">
        <v>132</v>
      </c>
      <c r="F79" s="59">
        <v>23</v>
      </c>
      <c r="G79">
        <f t="shared" si="4"/>
        <v>270</v>
      </c>
      <c r="H79">
        <f t="shared" si="5"/>
        <v>78</v>
      </c>
      <c r="I79" s="45" t="s">
        <v>288</v>
      </c>
      <c r="J79" s="21">
        <v>6090</v>
      </c>
      <c r="K79" s="21">
        <v>1996</v>
      </c>
      <c r="L79">
        <f t="shared" si="6"/>
        <v>6360</v>
      </c>
      <c r="M79">
        <f t="shared" si="7"/>
        <v>2074</v>
      </c>
    </row>
    <row r="80" spans="1:13" ht="24" x14ac:dyDescent="0.2">
      <c r="A80" s="15" t="s">
        <v>74</v>
      </c>
      <c r="B80" s="119">
        <v>792</v>
      </c>
      <c r="C80" s="119">
        <v>314</v>
      </c>
      <c r="D80" s="15" t="s">
        <v>74</v>
      </c>
      <c r="E80" s="110">
        <v>391</v>
      </c>
      <c r="F80" s="110">
        <v>183</v>
      </c>
      <c r="G80">
        <f t="shared" si="4"/>
        <v>1183</v>
      </c>
      <c r="H80">
        <f t="shared" si="5"/>
        <v>497</v>
      </c>
      <c r="I80" s="15" t="s">
        <v>74</v>
      </c>
      <c r="J80" s="110">
        <v>31873</v>
      </c>
      <c r="K80" s="110">
        <v>11306</v>
      </c>
      <c r="L80">
        <f t="shared" si="6"/>
        <v>33056</v>
      </c>
      <c r="M80">
        <f t="shared" si="7"/>
        <v>11803</v>
      </c>
    </row>
    <row r="81" spans="1:13" ht="24" x14ac:dyDescent="0.2">
      <c r="A81" s="15" t="s">
        <v>75</v>
      </c>
      <c r="B81" s="120"/>
      <c r="C81" s="120"/>
      <c r="D81" s="15" t="s">
        <v>75</v>
      </c>
      <c r="E81" s="114"/>
      <c r="F81" s="114"/>
      <c r="G81">
        <f t="shared" si="4"/>
        <v>0</v>
      </c>
      <c r="H81">
        <f t="shared" si="5"/>
        <v>0</v>
      </c>
      <c r="I81" s="15" t="s">
        <v>75</v>
      </c>
      <c r="J81" s="114"/>
      <c r="K81" s="114"/>
      <c r="L81">
        <f t="shared" si="6"/>
        <v>0</v>
      </c>
      <c r="M81">
        <f t="shared" si="7"/>
        <v>0</v>
      </c>
    </row>
    <row r="82" spans="1:13" ht="24" x14ac:dyDescent="0.2">
      <c r="A82" s="15" t="s">
        <v>76</v>
      </c>
      <c r="B82" s="120"/>
      <c r="C82" s="120"/>
      <c r="D82" s="15" t="s">
        <v>76</v>
      </c>
      <c r="E82" s="114"/>
      <c r="F82" s="114"/>
      <c r="G82">
        <f t="shared" si="4"/>
        <v>0</v>
      </c>
      <c r="H82">
        <f t="shared" si="5"/>
        <v>0</v>
      </c>
      <c r="I82" s="15" t="s">
        <v>76</v>
      </c>
      <c r="J82" s="114"/>
      <c r="K82" s="114"/>
      <c r="L82">
        <f t="shared" si="6"/>
        <v>0</v>
      </c>
      <c r="M82">
        <f t="shared" si="7"/>
        <v>0</v>
      </c>
    </row>
    <row r="83" spans="1:13" ht="13.5" thickBot="1" x14ac:dyDescent="0.25">
      <c r="A83" s="12" t="s">
        <v>77</v>
      </c>
      <c r="B83" s="123"/>
      <c r="C83" s="123"/>
      <c r="D83" s="12" t="s">
        <v>77</v>
      </c>
      <c r="E83" s="114"/>
      <c r="F83" s="114"/>
      <c r="G83">
        <f t="shared" si="4"/>
        <v>0</v>
      </c>
      <c r="H83">
        <f t="shared" si="5"/>
        <v>0</v>
      </c>
      <c r="I83" s="12" t="s">
        <v>77</v>
      </c>
      <c r="J83" s="111"/>
      <c r="K83" s="111"/>
      <c r="L83">
        <f t="shared" si="6"/>
        <v>0</v>
      </c>
      <c r="M83">
        <f t="shared" si="7"/>
        <v>0</v>
      </c>
    </row>
    <row r="84" spans="1:13" ht="24.75" thickBot="1" x14ac:dyDescent="0.25">
      <c r="A84" s="14" t="s">
        <v>78</v>
      </c>
      <c r="B84" s="34">
        <v>4</v>
      </c>
      <c r="C84" s="35">
        <v>1</v>
      </c>
      <c r="D84" s="45" t="s">
        <v>78</v>
      </c>
      <c r="E84" s="21">
        <v>5</v>
      </c>
      <c r="F84" s="21">
        <v>1</v>
      </c>
      <c r="G84">
        <f t="shared" si="4"/>
        <v>9</v>
      </c>
      <c r="H84">
        <f t="shared" si="5"/>
        <v>2</v>
      </c>
      <c r="I84" s="45" t="s">
        <v>78</v>
      </c>
      <c r="J84" s="21">
        <v>42</v>
      </c>
      <c r="K84" s="21">
        <v>10</v>
      </c>
      <c r="L84">
        <f t="shared" si="6"/>
        <v>51</v>
      </c>
      <c r="M84">
        <f t="shared" si="7"/>
        <v>12</v>
      </c>
    </row>
    <row r="85" spans="1:13" ht="24" x14ac:dyDescent="0.2">
      <c r="A85" s="15" t="s">
        <v>79</v>
      </c>
      <c r="B85" s="119">
        <v>125</v>
      </c>
      <c r="C85" s="119">
        <v>42</v>
      </c>
      <c r="D85" s="48" t="s">
        <v>227</v>
      </c>
      <c r="E85" s="110">
        <v>32</v>
      </c>
      <c r="F85" s="110">
        <v>8</v>
      </c>
      <c r="G85">
        <f t="shared" si="4"/>
        <v>157</v>
      </c>
      <c r="H85">
        <f t="shared" si="5"/>
        <v>50</v>
      </c>
      <c r="I85" s="48" t="s">
        <v>289</v>
      </c>
      <c r="J85" s="110">
        <v>1232</v>
      </c>
      <c r="K85" s="110">
        <v>312</v>
      </c>
      <c r="L85">
        <f t="shared" si="6"/>
        <v>1389</v>
      </c>
      <c r="M85">
        <f t="shared" si="7"/>
        <v>362</v>
      </c>
    </row>
    <row r="86" spans="1:13" ht="13.5" thickBot="1" x14ac:dyDescent="0.25">
      <c r="A86" s="12" t="s">
        <v>80</v>
      </c>
      <c r="B86" s="123"/>
      <c r="C86" s="123"/>
      <c r="D86" s="44" t="s">
        <v>228</v>
      </c>
      <c r="E86" s="111"/>
      <c r="F86" s="111"/>
      <c r="G86">
        <f t="shared" si="4"/>
        <v>0</v>
      </c>
      <c r="H86">
        <f t="shared" si="5"/>
        <v>0</v>
      </c>
      <c r="I86" s="44" t="s">
        <v>290</v>
      </c>
      <c r="J86" s="111"/>
      <c r="K86" s="111"/>
      <c r="L86">
        <f t="shared" si="6"/>
        <v>0</v>
      </c>
      <c r="M86">
        <f t="shared" si="7"/>
        <v>0</v>
      </c>
    </row>
    <row r="87" spans="1:13" x14ac:dyDescent="0.2">
      <c r="A87" s="10" t="s">
        <v>21</v>
      </c>
      <c r="B87" s="119">
        <v>12</v>
      </c>
      <c r="C87" s="119">
        <v>3</v>
      </c>
      <c r="D87" s="49" t="s">
        <v>21</v>
      </c>
      <c r="E87" s="110">
        <v>3</v>
      </c>
      <c r="F87" s="110">
        <v>1</v>
      </c>
      <c r="G87">
        <f t="shared" si="4"/>
        <v>15</v>
      </c>
      <c r="H87">
        <f t="shared" si="5"/>
        <v>4</v>
      </c>
      <c r="I87" s="43" t="s">
        <v>21</v>
      </c>
      <c r="J87" s="110">
        <v>590</v>
      </c>
      <c r="K87" s="110">
        <v>139</v>
      </c>
      <c r="L87">
        <f t="shared" si="6"/>
        <v>605</v>
      </c>
      <c r="M87">
        <f t="shared" si="7"/>
        <v>143</v>
      </c>
    </row>
    <row r="88" spans="1:13" ht="13.5" thickBot="1" x14ac:dyDescent="0.25">
      <c r="A88" s="14" t="s">
        <v>81</v>
      </c>
      <c r="B88" s="123"/>
      <c r="C88" s="123"/>
      <c r="D88" s="45" t="s">
        <v>81</v>
      </c>
      <c r="E88" s="111"/>
      <c r="F88" s="111"/>
      <c r="G88">
        <f t="shared" si="4"/>
        <v>0</v>
      </c>
      <c r="H88">
        <f t="shared" si="5"/>
        <v>0</v>
      </c>
      <c r="I88" s="45" t="s">
        <v>81</v>
      </c>
      <c r="J88" s="111"/>
      <c r="K88" s="111"/>
      <c r="L88">
        <f t="shared" si="6"/>
        <v>0</v>
      </c>
      <c r="M88">
        <f t="shared" si="7"/>
        <v>0</v>
      </c>
    </row>
    <row r="89" spans="1:13" ht="24.75" thickBot="1" x14ac:dyDescent="0.25">
      <c r="A89" s="14" t="s">
        <v>82</v>
      </c>
      <c r="B89" s="34">
        <v>43</v>
      </c>
      <c r="C89" s="35">
        <v>7</v>
      </c>
      <c r="D89" s="45" t="s">
        <v>82</v>
      </c>
      <c r="E89" s="21">
        <v>17</v>
      </c>
      <c r="F89" s="21">
        <v>1</v>
      </c>
      <c r="G89">
        <f t="shared" si="4"/>
        <v>60</v>
      </c>
      <c r="H89">
        <f t="shared" si="5"/>
        <v>8</v>
      </c>
      <c r="I89" s="45" t="s">
        <v>82</v>
      </c>
      <c r="J89" s="21">
        <v>47</v>
      </c>
      <c r="K89" s="21">
        <v>4</v>
      </c>
      <c r="L89">
        <f t="shared" si="6"/>
        <v>107</v>
      </c>
      <c r="M89">
        <f t="shared" si="7"/>
        <v>12</v>
      </c>
    </row>
    <row r="90" spans="1:13" ht="36.75" thickBot="1" x14ac:dyDescent="0.25">
      <c r="A90" s="22" t="s">
        <v>84</v>
      </c>
      <c r="B90" s="20">
        <v>3249</v>
      </c>
      <c r="C90" s="20">
        <v>494</v>
      </c>
      <c r="D90" s="44" t="s">
        <v>84</v>
      </c>
      <c r="E90" s="21">
        <v>542</v>
      </c>
      <c r="F90" s="21">
        <v>26</v>
      </c>
      <c r="G90">
        <f t="shared" si="4"/>
        <v>3791</v>
      </c>
      <c r="H90">
        <f t="shared" si="5"/>
        <v>520</v>
      </c>
      <c r="I90" s="44" t="s">
        <v>84</v>
      </c>
      <c r="J90" s="21">
        <v>1726</v>
      </c>
      <c r="K90" s="21">
        <v>233</v>
      </c>
      <c r="L90">
        <f t="shared" si="6"/>
        <v>5517</v>
      </c>
      <c r="M90">
        <f t="shared" si="7"/>
        <v>753</v>
      </c>
    </row>
    <row r="91" spans="1:13" ht="24.75" thickBot="1" x14ac:dyDescent="0.25">
      <c r="A91" s="14" t="s">
        <v>85</v>
      </c>
      <c r="B91" s="21">
        <v>2829</v>
      </c>
      <c r="C91" s="21">
        <v>322</v>
      </c>
      <c r="D91" s="45" t="s">
        <v>229</v>
      </c>
      <c r="E91" s="21">
        <v>482</v>
      </c>
      <c r="F91" s="21"/>
      <c r="G91">
        <f t="shared" si="4"/>
        <v>3311</v>
      </c>
      <c r="H91">
        <f t="shared" si="5"/>
        <v>322</v>
      </c>
      <c r="I91" s="45" t="s">
        <v>291</v>
      </c>
      <c r="J91" s="21">
        <v>879</v>
      </c>
      <c r="K91" s="21">
        <v>59</v>
      </c>
      <c r="L91">
        <f t="shared" si="6"/>
        <v>4190</v>
      </c>
      <c r="M91">
        <f t="shared" si="7"/>
        <v>381</v>
      </c>
    </row>
    <row r="92" spans="1:13" ht="48.75" thickBot="1" x14ac:dyDescent="0.25">
      <c r="A92" s="44" t="s">
        <v>230</v>
      </c>
      <c r="B92" s="59">
        <v>10337</v>
      </c>
      <c r="C92" s="66">
        <v>4792</v>
      </c>
      <c r="D92" s="44" t="s">
        <v>230</v>
      </c>
      <c r="E92" s="21">
        <v>7816</v>
      </c>
      <c r="F92" s="21">
        <v>2975</v>
      </c>
      <c r="G92">
        <f t="shared" si="4"/>
        <v>18153</v>
      </c>
      <c r="H92">
        <f t="shared" si="5"/>
        <v>7767</v>
      </c>
      <c r="I92" s="44" t="s">
        <v>230</v>
      </c>
      <c r="J92" s="21">
        <v>107888</v>
      </c>
      <c r="K92" s="21">
        <v>27574</v>
      </c>
      <c r="L92">
        <f t="shared" si="6"/>
        <v>126041</v>
      </c>
      <c r="M92">
        <f t="shared" si="7"/>
        <v>35341</v>
      </c>
    </row>
    <row r="93" spans="1:13" ht="13.5" thickBot="1" x14ac:dyDescent="0.25">
      <c r="A93" s="12" t="s">
        <v>86</v>
      </c>
      <c r="B93" s="21">
        <v>3</v>
      </c>
      <c r="C93" s="21">
        <v>3</v>
      </c>
      <c r="D93" s="44" t="s">
        <v>86</v>
      </c>
      <c r="E93" s="21">
        <v>2</v>
      </c>
      <c r="F93" s="21"/>
      <c r="G93">
        <f t="shared" si="4"/>
        <v>5</v>
      </c>
      <c r="H93">
        <f t="shared" si="5"/>
        <v>3</v>
      </c>
      <c r="I93" s="44" t="s">
        <v>86</v>
      </c>
      <c r="J93" s="21">
        <v>907</v>
      </c>
      <c r="K93" s="21">
        <v>51</v>
      </c>
      <c r="L93">
        <f t="shared" si="6"/>
        <v>912</v>
      </c>
      <c r="M93">
        <f t="shared" si="7"/>
        <v>54</v>
      </c>
    </row>
    <row r="94" spans="1:13" ht="24.75" thickBot="1" x14ac:dyDescent="0.25">
      <c r="A94" s="11" t="s">
        <v>8</v>
      </c>
      <c r="B94" s="21">
        <v>101684</v>
      </c>
      <c r="C94" s="21">
        <v>55130</v>
      </c>
      <c r="D94" s="42" t="s">
        <v>8</v>
      </c>
      <c r="E94" s="21">
        <v>31292</v>
      </c>
      <c r="F94" s="21">
        <v>10180</v>
      </c>
      <c r="G94">
        <f t="shared" si="4"/>
        <v>132976</v>
      </c>
      <c r="H94">
        <f t="shared" si="5"/>
        <v>65310</v>
      </c>
      <c r="I94" s="42" t="s">
        <v>8</v>
      </c>
      <c r="J94" s="21">
        <v>439184</v>
      </c>
      <c r="K94" s="21">
        <v>128844</v>
      </c>
      <c r="L94">
        <f t="shared" si="6"/>
        <v>572160</v>
      </c>
      <c r="M94">
        <f t="shared" si="7"/>
        <v>194154</v>
      </c>
    </row>
    <row r="95" spans="1:13" x14ac:dyDescent="0.2">
      <c r="A95" s="10" t="s">
        <v>21</v>
      </c>
      <c r="B95" s="110">
        <v>22483</v>
      </c>
      <c r="C95" s="110">
        <v>21990</v>
      </c>
      <c r="D95" s="43" t="s">
        <v>21</v>
      </c>
      <c r="E95" s="110">
        <v>2623</v>
      </c>
      <c r="F95" s="110">
        <v>2337</v>
      </c>
      <c r="G95">
        <f t="shared" si="4"/>
        <v>25106</v>
      </c>
      <c r="H95">
        <f t="shared" si="5"/>
        <v>24327</v>
      </c>
      <c r="I95" s="43" t="s">
        <v>21</v>
      </c>
      <c r="J95" s="110">
        <v>55702</v>
      </c>
      <c r="K95" s="110">
        <v>49348</v>
      </c>
      <c r="L95">
        <f t="shared" si="6"/>
        <v>80808</v>
      </c>
      <c r="M95">
        <f t="shared" si="7"/>
        <v>73675</v>
      </c>
    </row>
    <row r="96" spans="1:13" ht="13.5" thickBot="1" x14ac:dyDescent="0.25">
      <c r="A96" s="12" t="s">
        <v>87</v>
      </c>
      <c r="B96" s="111"/>
      <c r="C96" s="111"/>
      <c r="D96" s="44" t="s">
        <v>87</v>
      </c>
      <c r="E96" s="111"/>
      <c r="F96" s="111"/>
      <c r="G96">
        <f t="shared" si="4"/>
        <v>0</v>
      </c>
      <c r="H96">
        <f t="shared" si="5"/>
        <v>0</v>
      </c>
      <c r="I96" s="44" t="s">
        <v>87</v>
      </c>
      <c r="J96" s="111"/>
      <c r="K96" s="111"/>
      <c r="L96">
        <f t="shared" si="6"/>
        <v>0</v>
      </c>
      <c r="M96">
        <f t="shared" si="7"/>
        <v>0</v>
      </c>
    </row>
    <row r="97" spans="1:13" ht="13.5" thickBot="1" x14ac:dyDescent="0.25">
      <c r="A97" s="12" t="s">
        <v>88</v>
      </c>
      <c r="B97" s="21">
        <v>158</v>
      </c>
      <c r="C97" s="21">
        <v>143</v>
      </c>
      <c r="D97" s="44" t="s">
        <v>88</v>
      </c>
      <c r="E97" s="21">
        <v>67</v>
      </c>
      <c r="F97" s="21">
        <v>60</v>
      </c>
      <c r="G97">
        <f t="shared" si="4"/>
        <v>225</v>
      </c>
      <c r="H97">
        <f t="shared" si="5"/>
        <v>203</v>
      </c>
      <c r="I97" s="44" t="s">
        <v>88</v>
      </c>
      <c r="J97" s="21">
        <v>4783</v>
      </c>
      <c r="K97" s="21">
        <v>3569</v>
      </c>
      <c r="L97">
        <f t="shared" si="6"/>
        <v>5008</v>
      </c>
      <c r="M97">
        <f t="shared" si="7"/>
        <v>3772</v>
      </c>
    </row>
    <row r="98" spans="1:13" ht="13.5" thickBot="1" x14ac:dyDescent="0.25">
      <c r="A98" s="12" t="s">
        <v>89</v>
      </c>
      <c r="B98" s="21">
        <v>15</v>
      </c>
      <c r="C98" s="21">
        <v>15</v>
      </c>
      <c r="D98" s="44" t="s">
        <v>89</v>
      </c>
      <c r="E98" s="21">
        <v>3</v>
      </c>
      <c r="F98" s="21">
        <v>3</v>
      </c>
      <c r="G98">
        <f t="shared" si="4"/>
        <v>18</v>
      </c>
      <c r="H98">
        <f t="shared" si="5"/>
        <v>18</v>
      </c>
      <c r="I98" s="44" t="s">
        <v>89</v>
      </c>
      <c r="J98" s="21">
        <v>1141</v>
      </c>
      <c r="K98" s="21">
        <v>670</v>
      </c>
      <c r="L98">
        <f t="shared" si="6"/>
        <v>1159</v>
      </c>
      <c r="M98">
        <f t="shared" si="7"/>
        <v>688</v>
      </c>
    </row>
    <row r="99" spans="1:13" ht="13.5" thickBot="1" x14ac:dyDescent="0.25">
      <c r="A99" s="12" t="s">
        <v>90</v>
      </c>
      <c r="B99" s="21">
        <v>221</v>
      </c>
      <c r="C99" s="21">
        <v>47</v>
      </c>
      <c r="D99" s="44" t="s">
        <v>90</v>
      </c>
      <c r="E99" s="21">
        <v>65</v>
      </c>
      <c r="F99" s="21">
        <v>3</v>
      </c>
      <c r="G99">
        <f t="shared" si="4"/>
        <v>286</v>
      </c>
      <c r="H99">
        <f t="shared" si="5"/>
        <v>50</v>
      </c>
      <c r="I99" s="44" t="s">
        <v>90</v>
      </c>
      <c r="J99" s="21">
        <v>96264</v>
      </c>
      <c r="K99" s="21">
        <v>13546</v>
      </c>
      <c r="L99">
        <f t="shared" si="6"/>
        <v>96550</v>
      </c>
      <c r="M99">
        <f t="shared" si="7"/>
        <v>13596</v>
      </c>
    </row>
    <row r="100" spans="1:13" ht="24.75" thickBot="1" x14ac:dyDescent="0.25">
      <c r="A100" s="12" t="s">
        <v>91</v>
      </c>
      <c r="B100" s="21">
        <v>159</v>
      </c>
      <c r="C100" s="21">
        <v>55</v>
      </c>
      <c r="D100" s="44" t="s">
        <v>91</v>
      </c>
      <c r="E100" s="21">
        <v>168</v>
      </c>
      <c r="F100" s="21">
        <v>30</v>
      </c>
      <c r="G100">
        <f t="shared" si="4"/>
        <v>327</v>
      </c>
      <c r="H100">
        <f t="shared" si="5"/>
        <v>85</v>
      </c>
      <c r="I100" s="48" t="s">
        <v>91</v>
      </c>
      <c r="J100" s="21">
        <v>1115</v>
      </c>
      <c r="K100" s="21">
        <v>392</v>
      </c>
      <c r="L100">
        <f t="shared" si="6"/>
        <v>1442</v>
      </c>
      <c r="M100">
        <f t="shared" si="7"/>
        <v>477</v>
      </c>
    </row>
    <row r="101" spans="1:13" ht="13.5" thickBot="1" x14ac:dyDescent="0.25">
      <c r="A101" s="12" t="s">
        <v>92</v>
      </c>
      <c r="B101" s="21">
        <v>40</v>
      </c>
      <c r="C101" s="21">
        <v>25</v>
      </c>
      <c r="D101" s="44" t="s">
        <v>92</v>
      </c>
      <c r="E101" s="21">
        <v>2</v>
      </c>
      <c r="F101" s="21"/>
      <c r="G101">
        <f t="shared" si="4"/>
        <v>42</v>
      </c>
      <c r="H101">
        <f t="shared" si="5"/>
        <v>25</v>
      </c>
      <c r="I101" s="54" t="s">
        <v>92</v>
      </c>
      <c r="J101" s="21">
        <v>2655</v>
      </c>
      <c r="K101" s="21">
        <v>755</v>
      </c>
      <c r="L101">
        <f t="shared" si="6"/>
        <v>2697</v>
      </c>
      <c r="M101">
        <f t="shared" si="7"/>
        <v>780</v>
      </c>
    </row>
    <row r="102" spans="1:13" ht="13.5" thickBot="1" x14ac:dyDescent="0.25">
      <c r="A102" s="12" t="s">
        <v>93</v>
      </c>
      <c r="B102" s="21">
        <v>37</v>
      </c>
      <c r="C102" s="21">
        <v>8</v>
      </c>
      <c r="D102" s="44" t="s">
        <v>93</v>
      </c>
      <c r="E102" s="21">
        <v>14</v>
      </c>
      <c r="F102" s="21">
        <v>1</v>
      </c>
      <c r="G102">
        <f t="shared" si="4"/>
        <v>51</v>
      </c>
      <c r="H102">
        <f t="shared" si="5"/>
        <v>9</v>
      </c>
      <c r="I102" s="54" t="s">
        <v>93</v>
      </c>
      <c r="J102" s="21">
        <v>54891</v>
      </c>
      <c r="K102" s="21">
        <v>6098</v>
      </c>
      <c r="L102">
        <f t="shared" si="6"/>
        <v>54942</v>
      </c>
      <c r="M102">
        <f t="shared" si="7"/>
        <v>6107</v>
      </c>
    </row>
    <row r="103" spans="1:13" ht="13.5" thickBot="1" x14ac:dyDescent="0.25">
      <c r="A103" s="12" t="s">
        <v>94</v>
      </c>
      <c r="B103" s="21">
        <v>388</v>
      </c>
      <c r="C103" s="21">
        <v>262</v>
      </c>
      <c r="D103" s="44" t="s">
        <v>94</v>
      </c>
      <c r="E103" s="21">
        <v>14</v>
      </c>
      <c r="F103" s="21">
        <v>3</v>
      </c>
      <c r="G103">
        <f t="shared" si="4"/>
        <v>402</v>
      </c>
      <c r="H103">
        <f t="shared" si="5"/>
        <v>265</v>
      </c>
      <c r="I103" s="54" t="s">
        <v>94</v>
      </c>
      <c r="J103" s="21">
        <v>472</v>
      </c>
      <c r="K103" s="21">
        <v>114</v>
      </c>
      <c r="L103">
        <f t="shared" si="6"/>
        <v>874</v>
      </c>
      <c r="M103">
        <f t="shared" si="7"/>
        <v>379</v>
      </c>
    </row>
    <row r="104" spans="1:13" ht="24" x14ac:dyDescent="0.2">
      <c r="A104" s="15" t="s">
        <v>95</v>
      </c>
      <c r="B104" s="110">
        <v>60321</v>
      </c>
      <c r="C104" s="110">
        <v>20783</v>
      </c>
      <c r="D104" s="48" t="s">
        <v>95</v>
      </c>
      <c r="E104" s="110">
        <v>23825</v>
      </c>
      <c r="F104" s="110">
        <v>6548</v>
      </c>
      <c r="G104">
        <f t="shared" si="4"/>
        <v>84146</v>
      </c>
      <c r="H104">
        <f t="shared" si="5"/>
        <v>27331</v>
      </c>
      <c r="I104" s="54" t="s">
        <v>95</v>
      </c>
      <c r="J104" s="110">
        <v>124546</v>
      </c>
      <c r="K104" s="110">
        <v>20784</v>
      </c>
      <c r="L104">
        <f t="shared" si="6"/>
        <v>208692</v>
      </c>
      <c r="M104">
        <f t="shared" si="7"/>
        <v>48115</v>
      </c>
    </row>
    <row r="105" spans="1:13" ht="24" x14ac:dyDescent="0.2">
      <c r="A105" s="15" t="s">
        <v>96</v>
      </c>
      <c r="B105" s="114"/>
      <c r="C105" s="114"/>
      <c r="D105" s="48" t="s">
        <v>96</v>
      </c>
      <c r="E105" s="114"/>
      <c r="F105" s="114"/>
      <c r="G105">
        <f t="shared" si="4"/>
        <v>0</v>
      </c>
      <c r="H105">
        <f t="shared" si="5"/>
        <v>0</v>
      </c>
      <c r="I105" s="48" t="s">
        <v>96</v>
      </c>
      <c r="J105" s="114"/>
      <c r="K105" s="114"/>
      <c r="L105">
        <f t="shared" si="6"/>
        <v>0</v>
      </c>
      <c r="M105">
        <f t="shared" si="7"/>
        <v>0</v>
      </c>
    </row>
    <row r="106" spans="1:13" ht="13.5" thickBot="1" x14ac:dyDescent="0.25">
      <c r="A106" s="12" t="s">
        <v>97</v>
      </c>
      <c r="B106" s="111"/>
      <c r="C106" s="111"/>
      <c r="D106" s="44" t="s">
        <v>97</v>
      </c>
      <c r="E106" s="111"/>
      <c r="F106" s="111"/>
      <c r="G106">
        <f t="shared" si="4"/>
        <v>0</v>
      </c>
      <c r="H106">
        <f t="shared" si="5"/>
        <v>0</v>
      </c>
      <c r="I106" s="48" t="s">
        <v>97</v>
      </c>
      <c r="J106" s="111"/>
      <c r="K106" s="111"/>
      <c r="L106">
        <f t="shared" si="6"/>
        <v>0</v>
      </c>
      <c r="M106">
        <f t="shared" si="7"/>
        <v>0</v>
      </c>
    </row>
    <row r="107" spans="1:13" x14ac:dyDescent="0.2">
      <c r="A107" s="10" t="s">
        <v>21</v>
      </c>
      <c r="B107" s="110">
        <v>32394</v>
      </c>
      <c r="C107" s="110">
        <v>9766</v>
      </c>
      <c r="D107" s="43" t="s">
        <v>21</v>
      </c>
      <c r="E107" s="110">
        <v>16126</v>
      </c>
      <c r="F107" s="110">
        <v>4077</v>
      </c>
      <c r="G107">
        <f t="shared" si="4"/>
        <v>48520</v>
      </c>
      <c r="H107">
        <f t="shared" si="5"/>
        <v>13843</v>
      </c>
      <c r="I107" s="41" t="s">
        <v>21</v>
      </c>
      <c r="J107" s="110">
        <v>65125</v>
      </c>
      <c r="K107" s="110">
        <v>9943</v>
      </c>
      <c r="L107">
        <f t="shared" si="6"/>
        <v>113645</v>
      </c>
      <c r="M107">
        <f t="shared" si="7"/>
        <v>23786</v>
      </c>
    </row>
    <row r="108" spans="1:13" ht="13.5" thickBot="1" x14ac:dyDescent="0.25">
      <c r="A108" s="14" t="s">
        <v>98</v>
      </c>
      <c r="B108" s="111"/>
      <c r="C108" s="111"/>
      <c r="D108" s="45" t="s">
        <v>98</v>
      </c>
      <c r="E108" s="111"/>
      <c r="F108" s="111"/>
      <c r="G108">
        <f t="shared" si="4"/>
        <v>0</v>
      </c>
      <c r="H108">
        <f t="shared" si="5"/>
        <v>0</v>
      </c>
      <c r="I108" s="45" t="s">
        <v>98</v>
      </c>
      <c r="J108" s="111"/>
      <c r="K108" s="111"/>
      <c r="L108">
        <f t="shared" si="6"/>
        <v>0</v>
      </c>
      <c r="M108">
        <f t="shared" si="7"/>
        <v>0</v>
      </c>
    </row>
    <row r="109" spans="1:13" ht="13.5" thickBot="1" x14ac:dyDescent="0.25">
      <c r="A109" s="14" t="s">
        <v>99</v>
      </c>
      <c r="B109" s="21">
        <v>12081</v>
      </c>
      <c r="C109" s="21">
        <v>4143</v>
      </c>
      <c r="D109" s="45" t="s">
        <v>99</v>
      </c>
      <c r="E109" s="21">
        <v>3079</v>
      </c>
      <c r="F109" s="21">
        <v>803</v>
      </c>
      <c r="G109">
        <f t="shared" si="4"/>
        <v>15160</v>
      </c>
      <c r="H109">
        <f t="shared" si="5"/>
        <v>4946</v>
      </c>
      <c r="I109" s="49" t="s">
        <v>99</v>
      </c>
      <c r="J109" s="21">
        <v>10574</v>
      </c>
      <c r="K109" s="21">
        <v>2032</v>
      </c>
      <c r="L109">
        <f t="shared" si="6"/>
        <v>25734</v>
      </c>
      <c r="M109">
        <f t="shared" si="7"/>
        <v>6978</v>
      </c>
    </row>
    <row r="110" spans="1:13" ht="24.75" thickBot="1" x14ac:dyDescent="0.25">
      <c r="A110" s="12" t="s">
        <v>100</v>
      </c>
      <c r="B110" s="21">
        <v>812</v>
      </c>
      <c r="C110" s="21">
        <v>181</v>
      </c>
      <c r="D110" s="44" t="s">
        <v>100</v>
      </c>
      <c r="E110" s="21">
        <v>227</v>
      </c>
      <c r="F110" s="21">
        <v>31</v>
      </c>
      <c r="G110">
        <f t="shared" si="4"/>
        <v>1039</v>
      </c>
      <c r="H110">
        <f t="shared" si="5"/>
        <v>212</v>
      </c>
      <c r="I110" s="50" t="s">
        <v>100</v>
      </c>
      <c r="J110" s="21">
        <v>4565</v>
      </c>
      <c r="K110" s="21">
        <v>532</v>
      </c>
      <c r="L110">
        <f t="shared" si="6"/>
        <v>5604</v>
      </c>
      <c r="M110">
        <f t="shared" si="7"/>
        <v>744</v>
      </c>
    </row>
    <row r="111" spans="1:13" ht="24.75" thickBot="1" x14ac:dyDescent="0.25">
      <c r="A111" s="14" t="s">
        <v>101</v>
      </c>
      <c r="B111" s="21">
        <v>74</v>
      </c>
      <c r="C111" s="21">
        <v>14</v>
      </c>
      <c r="D111" s="14" t="s">
        <v>101</v>
      </c>
      <c r="E111" s="59">
        <v>27</v>
      </c>
      <c r="F111" s="59">
        <v>2</v>
      </c>
      <c r="G111">
        <f t="shared" si="4"/>
        <v>101</v>
      </c>
      <c r="H111">
        <f t="shared" si="5"/>
        <v>16</v>
      </c>
      <c r="I111" s="45" t="s">
        <v>101</v>
      </c>
      <c r="J111" s="21">
        <v>490</v>
      </c>
      <c r="K111" s="21">
        <v>50</v>
      </c>
      <c r="L111">
        <f t="shared" si="6"/>
        <v>591</v>
      </c>
      <c r="M111">
        <f t="shared" si="7"/>
        <v>66</v>
      </c>
    </row>
    <row r="112" spans="1:13" ht="24.75" thickBot="1" x14ac:dyDescent="0.25">
      <c r="A112" s="11" t="s">
        <v>9</v>
      </c>
      <c r="B112" s="21">
        <v>54082</v>
      </c>
      <c r="C112" s="21">
        <v>45908</v>
      </c>
      <c r="D112" s="51" t="s">
        <v>9</v>
      </c>
      <c r="E112" s="20">
        <v>7401</v>
      </c>
      <c r="F112" s="20">
        <v>5764</v>
      </c>
      <c r="G112">
        <f t="shared" si="4"/>
        <v>61483</v>
      </c>
      <c r="H112">
        <f t="shared" si="5"/>
        <v>51672</v>
      </c>
      <c r="I112" s="42" t="s">
        <v>9</v>
      </c>
      <c r="J112" s="21">
        <v>192471</v>
      </c>
      <c r="K112" s="21">
        <v>119897</v>
      </c>
      <c r="L112">
        <f t="shared" si="6"/>
        <v>253954</v>
      </c>
      <c r="M112">
        <f t="shared" si="7"/>
        <v>171569</v>
      </c>
    </row>
    <row r="113" spans="1:13" x14ac:dyDescent="0.2">
      <c r="A113" s="10" t="s">
        <v>21</v>
      </c>
      <c r="B113" s="110">
        <v>11408</v>
      </c>
      <c r="C113" s="110">
        <v>9635</v>
      </c>
      <c r="D113" s="43" t="s">
        <v>21</v>
      </c>
      <c r="E113" s="110">
        <v>1838</v>
      </c>
      <c r="F113" s="110">
        <v>1619</v>
      </c>
      <c r="G113">
        <f t="shared" si="4"/>
        <v>13246</v>
      </c>
      <c r="H113">
        <f t="shared" si="5"/>
        <v>11254</v>
      </c>
      <c r="I113" s="43" t="s">
        <v>21</v>
      </c>
      <c r="J113" s="110">
        <v>82907</v>
      </c>
      <c r="K113" s="110">
        <v>61296</v>
      </c>
      <c r="L113">
        <f t="shared" si="6"/>
        <v>96153</v>
      </c>
      <c r="M113">
        <f t="shared" si="7"/>
        <v>72550</v>
      </c>
    </row>
    <row r="114" spans="1:13" ht="13.5" thickBot="1" x14ac:dyDescent="0.25">
      <c r="A114" s="12" t="s">
        <v>102</v>
      </c>
      <c r="B114" s="111"/>
      <c r="C114" s="111"/>
      <c r="D114" s="44" t="s">
        <v>102</v>
      </c>
      <c r="E114" s="111"/>
      <c r="F114" s="111"/>
      <c r="G114">
        <f t="shared" si="4"/>
        <v>0</v>
      </c>
      <c r="H114">
        <f t="shared" si="5"/>
        <v>0</v>
      </c>
      <c r="I114" s="44" t="s">
        <v>102</v>
      </c>
      <c r="J114" s="111"/>
      <c r="K114" s="111"/>
      <c r="L114">
        <f t="shared" si="6"/>
        <v>0</v>
      </c>
      <c r="M114">
        <f t="shared" si="7"/>
        <v>0</v>
      </c>
    </row>
    <row r="115" spans="1:13" ht="24.75" thickBot="1" x14ac:dyDescent="0.25">
      <c r="A115" s="44" t="s">
        <v>292</v>
      </c>
      <c r="B115" s="59">
        <v>35194</v>
      </c>
      <c r="C115" s="66">
        <v>32677</v>
      </c>
      <c r="D115" s="44" t="s">
        <v>292</v>
      </c>
      <c r="E115" s="59">
        <v>4120</v>
      </c>
      <c r="F115" s="59">
        <v>3583</v>
      </c>
      <c r="G115">
        <f t="shared" si="4"/>
        <v>39314</v>
      </c>
      <c r="H115">
        <f t="shared" si="5"/>
        <v>36260</v>
      </c>
      <c r="I115" s="44" t="s">
        <v>292</v>
      </c>
      <c r="J115" s="21">
        <v>67430</v>
      </c>
      <c r="K115" s="21">
        <v>48455</v>
      </c>
      <c r="L115">
        <f t="shared" si="6"/>
        <v>106744</v>
      </c>
      <c r="M115">
        <f t="shared" si="7"/>
        <v>84715</v>
      </c>
    </row>
    <row r="116" spans="1:13" x14ac:dyDescent="0.2">
      <c r="A116" s="10" t="s">
        <v>21</v>
      </c>
      <c r="B116" s="110">
        <v>23261</v>
      </c>
      <c r="C116" s="110">
        <v>23261</v>
      </c>
      <c r="D116" s="43" t="s">
        <v>21</v>
      </c>
      <c r="E116" s="110">
        <v>2660</v>
      </c>
      <c r="F116" s="110">
        <v>2660</v>
      </c>
      <c r="G116">
        <f t="shared" si="4"/>
        <v>25921</v>
      </c>
      <c r="H116">
        <f t="shared" si="5"/>
        <v>25921</v>
      </c>
      <c r="I116" s="43" t="s">
        <v>21</v>
      </c>
      <c r="J116" s="110">
        <v>29766</v>
      </c>
      <c r="K116" s="110">
        <v>29766</v>
      </c>
      <c r="L116">
        <f t="shared" si="6"/>
        <v>55687</v>
      </c>
      <c r="M116">
        <f t="shared" si="7"/>
        <v>55687</v>
      </c>
    </row>
    <row r="117" spans="1:13" ht="13.5" thickBot="1" x14ac:dyDescent="0.25">
      <c r="A117" s="14" t="s">
        <v>103</v>
      </c>
      <c r="B117" s="111"/>
      <c r="C117" s="111"/>
      <c r="D117" s="45" t="s">
        <v>231</v>
      </c>
      <c r="E117" s="111"/>
      <c r="F117" s="111"/>
      <c r="G117">
        <f t="shared" si="4"/>
        <v>0</v>
      </c>
      <c r="H117">
        <f t="shared" si="5"/>
        <v>0</v>
      </c>
      <c r="I117" s="45" t="s">
        <v>231</v>
      </c>
      <c r="J117" s="111"/>
      <c r="K117" s="111"/>
      <c r="L117">
        <f t="shared" si="6"/>
        <v>0</v>
      </c>
      <c r="M117">
        <f t="shared" si="7"/>
        <v>0</v>
      </c>
    </row>
    <row r="118" spans="1:13" ht="13.5" thickBot="1" x14ac:dyDescent="0.25">
      <c r="A118" s="14" t="s">
        <v>104</v>
      </c>
      <c r="B118" s="21">
        <v>848</v>
      </c>
      <c r="C118" s="21">
        <v>253</v>
      </c>
      <c r="D118" s="68" t="s">
        <v>104</v>
      </c>
      <c r="E118" s="69">
        <v>279</v>
      </c>
      <c r="F118" s="69">
        <v>80</v>
      </c>
      <c r="G118">
        <f t="shared" si="4"/>
        <v>1127</v>
      </c>
      <c r="H118">
        <f t="shared" si="5"/>
        <v>333</v>
      </c>
      <c r="I118" s="62" t="s">
        <v>104</v>
      </c>
      <c r="J118" s="59">
        <v>11939</v>
      </c>
      <c r="K118" s="59">
        <v>3118</v>
      </c>
      <c r="L118">
        <f t="shared" si="6"/>
        <v>13066</v>
      </c>
      <c r="M118">
        <f t="shared" si="7"/>
        <v>3451</v>
      </c>
    </row>
    <row r="119" spans="1:13" ht="24.75" thickBot="1" x14ac:dyDescent="0.25">
      <c r="A119" s="14" t="s">
        <v>105</v>
      </c>
      <c r="B119" s="21">
        <v>3969</v>
      </c>
      <c r="C119" s="21">
        <v>3482</v>
      </c>
      <c r="D119" s="45" t="s">
        <v>105</v>
      </c>
      <c r="E119" s="21">
        <v>649</v>
      </c>
      <c r="F119" s="21">
        <v>579</v>
      </c>
      <c r="G119">
        <f t="shared" si="4"/>
        <v>4618</v>
      </c>
      <c r="H119">
        <f t="shared" si="5"/>
        <v>4061</v>
      </c>
      <c r="I119" s="45" t="s">
        <v>105</v>
      </c>
      <c r="J119" s="21">
        <v>17267</v>
      </c>
      <c r="K119" s="21">
        <v>11776</v>
      </c>
      <c r="L119">
        <f t="shared" si="6"/>
        <v>21885</v>
      </c>
      <c r="M119">
        <f t="shared" si="7"/>
        <v>15837</v>
      </c>
    </row>
    <row r="120" spans="1:13" ht="24.75" thickBot="1" x14ac:dyDescent="0.25">
      <c r="A120" s="14" t="s">
        <v>106</v>
      </c>
      <c r="B120" s="21">
        <v>164</v>
      </c>
      <c r="C120" s="21">
        <v>135</v>
      </c>
      <c r="D120" s="45" t="s">
        <v>106</v>
      </c>
      <c r="E120" s="21">
        <v>23</v>
      </c>
      <c r="F120" s="21">
        <v>16</v>
      </c>
      <c r="G120">
        <f t="shared" si="4"/>
        <v>187</v>
      </c>
      <c r="H120">
        <f t="shared" si="5"/>
        <v>151</v>
      </c>
      <c r="I120" s="49" t="s">
        <v>106</v>
      </c>
      <c r="J120" s="21">
        <v>820</v>
      </c>
      <c r="K120" s="21">
        <v>434</v>
      </c>
      <c r="L120">
        <f t="shared" si="6"/>
        <v>1007</v>
      </c>
      <c r="M120">
        <f t="shared" si="7"/>
        <v>585</v>
      </c>
    </row>
    <row r="121" spans="1:13" ht="36.75" thickBot="1" x14ac:dyDescent="0.25">
      <c r="A121" s="45" t="s">
        <v>232</v>
      </c>
      <c r="B121" s="59">
        <v>555</v>
      </c>
      <c r="C121" s="66">
        <v>519</v>
      </c>
      <c r="D121" s="45" t="s">
        <v>232</v>
      </c>
      <c r="E121" s="21">
        <v>29</v>
      </c>
      <c r="F121" s="21">
        <v>11</v>
      </c>
      <c r="G121">
        <f t="shared" si="4"/>
        <v>584</v>
      </c>
      <c r="H121">
        <f t="shared" si="5"/>
        <v>530</v>
      </c>
      <c r="I121" s="84" t="s">
        <v>232</v>
      </c>
      <c r="J121" s="21">
        <v>1818</v>
      </c>
      <c r="K121" s="21">
        <v>665</v>
      </c>
      <c r="L121">
        <f t="shared" si="6"/>
        <v>2402</v>
      </c>
      <c r="M121">
        <f t="shared" si="7"/>
        <v>1195</v>
      </c>
    </row>
    <row r="122" spans="1:13" ht="13.5" thickBot="1" x14ac:dyDescent="0.25">
      <c r="A122" s="12" t="s">
        <v>107</v>
      </c>
      <c r="B122" s="21">
        <v>156</v>
      </c>
      <c r="C122" s="21">
        <v>56</v>
      </c>
      <c r="D122" s="44" t="s">
        <v>107</v>
      </c>
      <c r="E122" s="21">
        <v>35</v>
      </c>
      <c r="F122" s="21">
        <v>6</v>
      </c>
      <c r="G122">
        <f t="shared" si="4"/>
        <v>191</v>
      </c>
      <c r="H122">
        <f t="shared" si="5"/>
        <v>62</v>
      </c>
      <c r="I122" s="44" t="s">
        <v>107</v>
      </c>
      <c r="J122" s="21">
        <v>1518</v>
      </c>
      <c r="K122" s="21">
        <v>374</v>
      </c>
      <c r="L122">
        <f t="shared" si="6"/>
        <v>1709</v>
      </c>
      <c r="M122">
        <f t="shared" si="7"/>
        <v>436</v>
      </c>
    </row>
    <row r="123" spans="1:13" x14ac:dyDescent="0.2">
      <c r="A123" s="10" t="s">
        <v>21</v>
      </c>
      <c r="B123" s="110">
        <v>3</v>
      </c>
      <c r="C123" s="110">
        <v>2</v>
      </c>
      <c r="D123" s="43" t="s">
        <v>21</v>
      </c>
      <c r="E123" s="110">
        <v>3</v>
      </c>
      <c r="F123" s="110">
        <v>2</v>
      </c>
      <c r="G123">
        <f t="shared" si="4"/>
        <v>6</v>
      </c>
      <c r="H123">
        <f t="shared" si="5"/>
        <v>4</v>
      </c>
      <c r="I123" s="43" t="s">
        <v>21</v>
      </c>
      <c r="J123" s="110">
        <v>799</v>
      </c>
      <c r="K123" s="110">
        <v>168</v>
      </c>
      <c r="L123">
        <f t="shared" si="6"/>
        <v>805</v>
      </c>
      <c r="M123">
        <f t="shared" si="7"/>
        <v>172</v>
      </c>
    </row>
    <row r="124" spans="1:13" ht="13.5" thickBot="1" x14ac:dyDescent="0.25">
      <c r="A124" s="14" t="s">
        <v>108</v>
      </c>
      <c r="B124" s="111"/>
      <c r="C124" s="111"/>
      <c r="D124" s="45" t="s">
        <v>233</v>
      </c>
      <c r="E124" s="111"/>
      <c r="F124" s="111"/>
      <c r="G124">
        <f t="shared" si="4"/>
        <v>0</v>
      </c>
      <c r="H124">
        <f t="shared" si="5"/>
        <v>0</v>
      </c>
      <c r="I124" s="45" t="s">
        <v>233</v>
      </c>
      <c r="J124" s="111"/>
      <c r="K124" s="111"/>
      <c r="L124">
        <f t="shared" si="6"/>
        <v>0</v>
      </c>
      <c r="M124">
        <f t="shared" si="7"/>
        <v>0</v>
      </c>
    </row>
    <row r="125" spans="1:13" ht="13.5" thickBot="1" x14ac:dyDescent="0.25">
      <c r="A125" s="14" t="s">
        <v>109</v>
      </c>
      <c r="B125" s="21"/>
      <c r="C125" s="21"/>
      <c r="D125" s="45" t="s">
        <v>109</v>
      </c>
      <c r="E125" s="21"/>
      <c r="F125" s="21"/>
      <c r="G125">
        <f t="shared" si="4"/>
        <v>0</v>
      </c>
      <c r="H125">
        <f t="shared" si="5"/>
        <v>0</v>
      </c>
      <c r="I125" s="45" t="s">
        <v>109</v>
      </c>
      <c r="J125" s="21">
        <v>130</v>
      </c>
      <c r="K125" s="21">
        <v>28</v>
      </c>
      <c r="L125">
        <f t="shared" si="6"/>
        <v>130</v>
      </c>
      <c r="M125">
        <f t="shared" si="7"/>
        <v>28</v>
      </c>
    </row>
    <row r="126" spans="1:13" ht="36.75" thickBot="1" x14ac:dyDescent="0.25">
      <c r="A126" s="44" t="s">
        <v>234</v>
      </c>
      <c r="B126" s="59">
        <v>2077</v>
      </c>
      <c r="C126" s="66">
        <v>314</v>
      </c>
      <c r="D126" s="44" t="s">
        <v>234</v>
      </c>
      <c r="E126" s="21">
        <v>700</v>
      </c>
      <c r="F126" s="21">
        <v>71</v>
      </c>
      <c r="G126">
        <f t="shared" si="4"/>
        <v>2777</v>
      </c>
      <c r="H126">
        <f t="shared" si="5"/>
        <v>385</v>
      </c>
      <c r="I126" s="44" t="s">
        <v>234</v>
      </c>
      <c r="J126" s="59">
        <v>22575</v>
      </c>
      <c r="K126" s="59">
        <v>4767</v>
      </c>
      <c r="L126">
        <f t="shared" si="6"/>
        <v>25352</v>
      </c>
      <c r="M126">
        <f t="shared" si="7"/>
        <v>5152</v>
      </c>
    </row>
    <row r="127" spans="1:13" x14ac:dyDescent="0.2">
      <c r="A127" s="10" t="s">
        <v>21</v>
      </c>
      <c r="B127" s="110">
        <v>390</v>
      </c>
      <c r="C127" s="110">
        <v>77</v>
      </c>
      <c r="D127" s="43" t="s">
        <v>21</v>
      </c>
      <c r="E127" s="110">
        <v>139</v>
      </c>
      <c r="F127" s="110">
        <v>14</v>
      </c>
      <c r="G127">
        <f t="shared" si="4"/>
        <v>529</v>
      </c>
      <c r="H127">
        <f t="shared" si="5"/>
        <v>91</v>
      </c>
      <c r="I127" s="43" t="s">
        <v>21</v>
      </c>
      <c r="J127" s="110">
        <v>3596</v>
      </c>
      <c r="K127" s="110">
        <v>775</v>
      </c>
      <c r="L127">
        <f t="shared" si="6"/>
        <v>4125</v>
      </c>
      <c r="M127">
        <f t="shared" si="7"/>
        <v>866</v>
      </c>
    </row>
    <row r="128" spans="1:13" ht="24.75" thickBot="1" x14ac:dyDescent="0.25">
      <c r="A128" s="14" t="s">
        <v>110</v>
      </c>
      <c r="B128" s="111"/>
      <c r="C128" s="111"/>
      <c r="D128" s="45" t="s">
        <v>110</v>
      </c>
      <c r="E128" s="111"/>
      <c r="F128" s="111"/>
      <c r="G128">
        <f t="shared" si="4"/>
        <v>0</v>
      </c>
      <c r="H128">
        <f t="shared" si="5"/>
        <v>0</v>
      </c>
      <c r="I128" s="45" t="s">
        <v>110</v>
      </c>
      <c r="J128" s="111"/>
      <c r="K128" s="111"/>
      <c r="L128">
        <f t="shared" si="6"/>
        <v>0</v>
      </c>
      <c r="M128">
        <f t="shared" si="7"/>
        <v>0</v>
      </c>
    </row>
    <row r="129" spans="1:13" ht="24.75" thickBot="1" x14ac:dyDescent="0.25">
      <c r="A129" s="14" t="s">
        <v>111</v>
      </c>
      <c r="B129" s="21">
        <v>1393</v>
      </c>
      <c r="C129" s="21">
        <v>181</v>
      </c>
      <c r="D129" s="45" t="s">
        <v>111</v>
      </c>
      <c r="E129" s="21">
        <v>419</v>
      </c>
      <c r="F129" s="21">
        <v>43</v>
      </c>
      <c r="G129">
        <f t="shared" si="4"/>
        <v>1812</v>
      </c>
      <c r="H129">
        <f t="shared" si="5"/>
        <v>224</v>
      </c>
      <c r="I129" s="45" t="s">
        <v>111</v>
      </c>
      <c r="J129" s="21">
        <v>14042</v>
      </c>
      <c r="K129" s="21">
        <v>2785</v>
      </c>
      <c r="L129">
        <f t="shared" si="6"/>
        <v>15854</v>
      </c>
      <c r="M129">
        <f t="shared" si="7"/>
        <v>3009</v>
      </c>
    </row>
    <row r="130" spans="1:13" ht="24.75" thickBot="1" x14ac:dyDescent="0.25">
      <c r="A130" s="27" t="s">
        <v>10</v>
      </c>
      <c r="B130" s="20">
        <v>20419</v>
      </c>
      <c r="C130" s="20">
        <v>8290</v>
      </c>
      <c r="D130" s="42" t="s">
        <v>10</v>
      </c>
      <c r="E130" s="21">
        <v>8012</v>
      </c>
      <c r="F130" s="21">
        <v>2488</v>
      </c>
      <c r="G130">
        <f t="shared" si="4"/>
        <v>28431</v>
      </c>
      <c r="H130">
        <f t="shared" si="5"/>
        <v>10778</v>
      </c>
      <c r="I130" s="42" t="s">
        <v>10</v>
      </c>
      <c r="J130" s="21">
        <v>1110318</v>
      </c>
      <c r="K130" s="21">
        <v>161988</v>
      </c>
      <c r="L130">
        <f t="shared" si="6"/>
        <v>1138749</v>
      </c>
      <c r="M130">
        <f t="shared" si="7"/>
        <v>172766</v>
      </c>
    </row>
    <row r="131" spans="1:13" x14ac:dyDescent="0.2">
      <c r="A131" s="10" t="s">
        <v>21</v>
      </c>
      <c r="B131" s="110">
        <v>4</v>
      </c>
      <c r="C131" s="110">
        <v>4</v>
      </c>
      <c r="D131" s="43" t="s">
        <v>21</v>
      </c>
      <c r="E131" s="110">
        <v>1</v>
      </c>
      <c r="F131" s="110">
        <v>1</v>
      </c>
      <c r="G131">
        <f t="shared" si="4"/>
        <v>5</v>
      </c>
      <c r="H131">
        <f t="shared" si="5"/>
        <v>5</v>
      </c>
      <c r="I131" s="43" t="s">
        <v>21</v>
      </c>
      <c r="J131" s="110">
        <v>161</v>
      </c>
      <c r="K131" s="110">
        <v>161</v>
      </c>
      <c r="L131">
        <f t="shared" si="6"/>
        <v>166</v>
      </c>
      <c r="M131">
        <f t="shared" si="7"/>
        <v>166</v>
      </c>
    </row>
    <row r="132" spans="1:13" ht="24.75" thickBot="1" x14ac:dyDescent="0.25">
      <c r="A132" s="12" t="s">
        <v>112</v>
      </c>
      <c r="B132" s="111"/>
      <c r="C132" s="111"/>
      <c r="D132" s="44" t="s">
        <v>112</v>
      </c>
      <c r="E132" s="111"/>
      <c r="F132" s="111"/>
      <c r="G132">
        <f t="shared" si="4"/>
        <v>0</v>
      </c>
      <c r="H132">
        <f t="shared" si="5"/>
        <v>0</v>
      </c>
      <c r="I132" s="44" t="s">
        <v>112</v>
      </c>
      <c r="J132" s="111"/>
      <c r="K132" s="111"/>
      <c r="L132">
        <f t="shared" si="6"/>
        <v>0</v>
      </c>
      <c r="M132">
        <f t="shared" si="7"/>
        <v>0</v>
      </c>
    </row>
    <row r="133" spans="1:13" ht="36.75" thickBot="1" x14ac:dyDescent="0.25">
      <c r="A133" s="44" t="s">
        <v>235</v>
      </c>
      <c r="B133" s="69">
        <v>31</v>
      </c>
      <c r="C133" s="70">
        <v>4</v>
      </c>
      <c r="D133" s="44" t="s">
        <v>235</v>
      </c>
      <c r="E133" s="21">
        <v>15</v>
      </c>
      <c r="F133" s="21">
        <v>6</v>
      </c>
      <c r="G133">
        <f t="shared" ref="G133:G195" si="8">B133+E133</f>
        <v>46</v>
      </c>
      <c r="H133">
        <f t="shared" ref="H133:H195" si="9">C133+F133</f>
        <v>10</v>
      </c>
      <c r="I133" s="44" t="s">
        <v>235</v>
      </c>
      <c r="J133" s="59">
        <v>6977</v>
      </c>
      <c r="K133" s="59">
        <v>515</v>
      </c>
      <c r="L133">
        <f t="shared" si="6"/>
        <v>7023</v>
      </c>
      <c r="M133">
        <f t="shared" si="7"/>
        <v>525</v>
      </c>
    </row>
    <row r="134" spans="1:13" ht="24" x14ac:dyDescent="0.2">
      <c r="A134" s="15" t="s">
        <v>113</v>
      </c>
      <c r="B134" s="110">
        <v>681</v>
      </c>
      <c r="C134" s="110">
        <v>224</v>
      </c>
      <c r="D134" s="48" t="s">
        <v>236</v>
      </c>
      <c r="E134" s="110">
        <v>1072</v>
      </c>
      <c r="F134" s="110">
        <v>331</v>
      </c>
      <c r="G134">
        <f t="shared" si="8"/>
        <v>1753</v>
      </c>
      <c r="H134">
        <f t="shared" si="9"/>
        <v>555</v>
      </c>
      <c r="I134" s="48" t="s">
        <v>236</v>
      </c>
      <c r="J134" s="110">
        <v>417828</v>
      </c>
      <c r="K134" s="110">
        <v>31013</v>
      </c>
      <c r="L134">
        <f t="shared" si="6"/>
        <v>419581</v>
      </c>
      <c r="M134">
        <f t="shared" si="7"/>
        <v>31568</v>
      </c>
    </row>
    <row r="135" spans="1:13" ht="24.75" thickBot="1" x14ac:dyDescent="0.25">
      <c r="A135" s="12" t="s">
        <v>114</v>
      </c>
      <c r="B135" s="111"/>
      <c r="C135" s="111"/>
      <c r="D135" s="44" t="s">
        <v>114</v>
      </c>
      <c r="E135" s="111"/>
      <c r="F135" s="111"/>
      <c r="G135">
        <f t="shared" si="8"/>
        <v>0</v>
      </c>
      <c r="H135">
        <f t="shared" si="9"/>
        <v>0</v>
      </c>
      <c r="I135" s="44" t="s">
        <v>114</v>
      </c>
      <c r="J135" s="111"/>
      <c r="K135" s="111"/>
      <c r="L135">
        <f t="shared" ref="L135:L198" si="10">G135+J135</f>
        <v>0</v>
      </c>
      <c r="M135">
        <f t="shared" ref="M135:M198" si="11">H135+K135</f>
        <v>0</v>
      </c>
    </row>
    <row r="136" spans="1:13" x14ac:dyDescent="0.2">
      <c r="A136" s="10" t="s">
        <v>21</v>
      </c>
      <c r="B136" s="110">
        <v>646</v>
      </c>
      <c r="C136" s="110">
        <v>216</v>
      </c>
      <c r="D136" s="43" t="s">
        <v>21</v>
      </c>
      <c r="E136" s="110">
        <v>1017</v>
      </c>
      <c r="F136" s="110">
        <v>311</v>
      </c>
      <c r="G136">
        <f t="shared" si="8"/>
        <v>1663</v>
      </c>
      <c r="H136">
        <f t="shared" si="9"/>
        <v>527</v>
      </c>
      <c r="I136" s="43" t="s">
        <v>21</v>
      </c>
      <c r="J136" s="110">
        <v>82295</v>
      </c>
      <c r="K136" s="110">
        <v>7108</v>
      </c>
      <c r="L136">
        <f t="shared" si="10"/>
        <v>83958</v>
      </c>
      <c r="M136">
        <f t="shared" si="11"/>
        <v>7635</v>
      </c>
    </row>
    <row r="137" spans="1:13" ht="24.75" thickBot="1" x14ac:dyDescent="0.25">
      <c r="A137" s="14" t="s">
        <v>115</v>
      </c>
      <c r="B137" s="111"/>
      <c r="C137" s="111"/>
      <c r="D137" s="45" t="s">
        <v>115</v>
      </c>
      <c r="E137" s="111"/>
      <c r="F137" s="111"/>
      <c r="G137">
        <f t="shared" si="8"/>
        <v>0</v>
      </c>
      <c r="H137">
        <f t="shared" si="9"/>
        <v>0</v>
      </c>
      <c r="I137" s="45" t="s">
        <v>115</v>
      </c>
      <c r="J137" s="111"/>
      <c r="K137" s="111"/>
      <c r="L137">
        <f t="shared" si="10"/>
        <v>0</v>
      </c>
      <c r="M137">
        <f t="shared" si="11"/>
        <v>0</v>
      </c>
    </row>
    <row r="138" spans="1:13" ht="72.75" thickBot="1" x14ac:dyDescent="0.25">
      <c r="A138" s="45" t="s">
        <v>237</v>
      </c>
      <c r="B138" s="59">
        <v>31</v>
      </c>
      <c r="C138" s="66">
        <v>7</v>
      </c>
      <c r="D138" s="45" t="s">
        <v>237</v>
      </c>
      <c r="E138" s="21">
        <v>47</v>
      </c>
      <c r="F138" s="21">
        <v>20</v>
      </c>
      <c r="G138">
        <f t="shared" si="8"/>
        <v>78</v>
      </c>
      <c r="H138">
        <f t="shared" si="9"/>
        <v>27</v>
      </c>
      <c r="I138" s="45" t="s">
        <v>237</v>
      </c>
      <c r="J138" s="59">
        <v>325025</v>
      </c>
      <c r="K138" s="59">
        <v>23260</v>
      </c>
      <c r="L138">
        <f t="shared" si="10"/>
        <v>325103</v>
      </c>
      <c r="M138">
        <f t="shared" si="11"/>
        <v>23287</v>
      </c>
    </row>
    <row r="139" spans="1:13" ht="60.75" thickBot="1" x14ac:dyDescent="0.25">
      <c r="A139" s="14" t="s">
        <v>116</v>
      </c>
      <c r="B139" s="21">
        <v>4</v>
      </c>
      <c r="C139" s="21">
        <v>1</v>
      </c>
      <c r="D139" s="45" t="s">
        <v>116</v>
      </c>
      <c r="E139" s="21">
        <v>2</v>
      </c>
      <c r="F139" s="21"/>
      <c r="G139">
        <f t="shared" si="8"/>
        <v>6</v>
      </c>
      <c r="H139">
        <f t="shared" si="9"/>
        <v>1</v>
      </c>
      <c r="I139" s="45" t="s">
        <v>116</v>
      </c>
      <c r="J139" s="21">
        <v>3900</v>
      </c>
      <c r="K139" s="21">
        <v>239</v>
      </c>
      <c r="L139">
        <f t="shared" si="10"/>
        <v>3906</v>
      </c>
      <c r="M139">
        <f t="shared" si="11"/>
        <v>240</v>
      </c>
    </row>
    <row r="140" spans="1:13" ht="72.75" thickBot="1" x14ac:dyDescent="0.25">
      <c r="A140" s="14" t="s">
        <v>117</v>
      </c>
      <c r="B140" s="21"/>
      <c r="C140" s="21"/>
      <c r="D140" s="45" t="s">
        <v>117</v>
      </c>
      <c r="E140" s="21">
        <v>6</v>
      </c>
      <c r="F140" s="21"/>
      <c r="G140">
        <f t="shared" si="8"/>
        <v>6</v>
      </c>
      <c r="H140">
        <f t="shared" si="9"/>
        <v>0</v>
      </c>
      <c r="I140" s="45" t="s">
        <v>117</v>
      </c>
      <c r="J140" s="21">
        <v>6608</v>
      </c>
      <c r="K140" s="21">
        <v>406</v>
      </c>
      <c r="L140">
        <f t="shared" si="10"/>
        <v>6614</v>
      </c>
      <c r="M140">
        <f t="shared" si="11"/>
        <v>406</v>
      </c>
    </row>
    <row r="141" spans="1:13" ht="24.75" thickBot="1" x14ac:dyDescent="0.25">
      <c r="A141" s="24" t="s">
        <v>118</v>
      </c>
      <c r="B141" s="25"/>
      <c r="C141" s="25"/>
      <c r="D141" s="72" t="s">
        <v>118</v>
      </c>
      <c r="E141" s="25">
        <v>8</v>
      </c>
      <c r="F141" s="25"/>
      <c r="G141">
        <f t="shared" si="8"/>
        <v>8</v>
      </c>
      <c r="H141">
        <f t="shared" si="9"/>
        <v>0</v>
      </c>
      <c r="I141" s="44" t="s">
        <v>118</v>
      </c>
      <c r="J141" s="21">
        <v>284672</v>
      </c>
      <c r="K141" s="21">
        <v>34206</v>
      </c>
      <c r="L141">
        <f t="shared" si="10"/>
        <v>284680</v>
      </c>
      <c r="M141">
        <f t="shared" si="11"/>
        <v>34206</v>
      </c>
    </row>
    <row r="142" spans="1:13" ht="13.5" thickBot="1" x14ac:dyDescent="0.25">
      <c r="A142" s="24"/>
      <c r="B142" s="25"/>
      <c r="C142" s="25"/>
      <c r="D142" s="45" t="s">
        <v>293</v>
      </c>
      <c r="E142" s="59">
        <v>1</v>
      </c>
      <c r="F142" s="59"/>
      <c r="G142">
        <f t="shared" si="8"/>
        <v>1</v>
      </c>
      <c r="H142">
        <f t="shared" si="9"/>
        <v>0</v>
      </c>
      <c r="I142" s="45" t="s">
        <v>293</v>
      </c>
      <c r="J142" s="21">
        <v>58537</v>
      </c>
      <c r="K142" s="21">
        <v>8222</v>
      </c>
      <c r="L142">
        <f t="shared" si="10"/>
        <v>58538</v>
      </c>
      <c r="M142">
        <f t="shared" si="11"/>
        <v>8222</v>
      </c>
    </row>
    <row r="143" spans="1:13" ht="24.75" thickBot="1" x14ac:dyDescent="0.25">
      <c r="A143" s="24"/>
      <c r="B143" s="25"/>
      <c r="C143" s="25"/>
      <c r="D143" s="52" t="s">
        <v>238</v>
      </c>
      <c r="E143" s="21"/>
      <c r="F143" s="21"/>
      <c r="G143">
        <f t="shared" si="8"/>
        <v>0</v>
      </c>
      <c r="H143">
        <f t="shared" si="9"/>
        <v>0</v>
      </c>
      <c r="I143" s="52" t="s">
        <v>238</v>
      </c>
      <c r="J143" s="21">
        <v>3923</v>
      </c>
      <c r="K143" s="21">
        <v>3923</v>
      </c>
      <c r="L143">
        <f t="shared" si="10"/>
        <v>3923</v>
      </c>
      <c r="M143">
        <f t="shared" si="11"/>
        <v>3923</v>
      </c>
    </row>
    <row r="144" spans="1:13" ht="13.5" thickBot="1" x14ac:dyDescent="0.25">
      <c r="A144" s="24"/>
      <c r="B144" s="25"/>
      <c r="C144" s="25"/>
      <c r="D144" s="45" t="s">
        <v>239</v>
      </c>
      <c r="E144" s="21"/>
      <c r="F144" s="21"/>
      <c r="G144">
        <f t="shared" si="8"/>
        <v>0</v>
      </c>
      <c r="H144">
        <f t="shared" si="9"/>
        <v>0</v>
      </c>
      <c r="I144" s="45" t="s">
        <v>239</v>
      </c>
      <c r="J144" s="21">
        <v>7958</v>
      </c>
      <c r="K144" s="21">
        <v>7958</v>
      </c>
      <c r="L144">
        <f t="shared" si="10"/>
        <v>7958</v>
      </c>
      <c r="M144">
        <f t="shared" si="11"/>
        <v>7958</v>
      </c>
    </row>
    <row r="145" spans="1:13" ht="24.75" thickBot="1" x14ac:dyDescent="0.25">
      <c r="A145" s="24"/>
      <c r="B145" s="25"/>
      <c r="C145" s="25"/>
      <c r="D145" s="45" t="s">
        <v>240</v>
      </c>
      <c r="E145" s="21"/>
      <c r="F145" s="21"/>
      <c r="G145">
        <f t="shared" si="8"/>
        <v>0</v>
      </c>
      <c r="H145">
        <f t="shared" si="9"/>
        <v>0</v>
      </c>
      <c r="I145" s="45" t="s">
        <v>240</v>
      </c>
      <c r="J145" s="21">
        <v>1405</v>
      </c>
      <c r="K145" s="21">
        <v>1405</v>
      </c>
      <c r="L145">
        <f t="shared" si="10"/>
        <v>1405</v>
      </c>
      <c r="M145">
        <f t="shared" si="11"/>
        <v>1405</v>
      </c>
    </row>
    <row r="146" spans="1:13" ht="24.75" thickBot="1" x14ac:dyDescent="0.25">
      <c r="A146" s="24"/>
      <c r="B146" s="25"/>
      <c r="C146" s="25"/>
      <c r="D146" s="49" t="s">
        <v>241</v>
      </c>
      <c r="E146" s="110">
        <v>5</v>
      </c>
      <c r="F146" s="110"/>
      <c r="G146">
        <f t="shared" si="8"/>
        <v>5</v>
      </c>
      <c r="H146">
        <f t="shared" si="9"/>
        <v>0</v>
      </c>
      <c r="I146" s="49" t="s">
        <v>294</v>
      </c>
      <c r="J146" s="110">
        <v>2225</v>
      </c>
      <c r="K146" s="110">
        <v>376</v>
      </c>
      <c r="L146">
        <f t="shared" si="10"/>
        <v>2230</v>
      </c>
      <c r="M146">
        <f t="shared" si="11"/>
        <v>376</v>
      </c>
    </row>
    <row r="147" spans="1:13" ht="24.75" thickBot="1" x14ac:dyDescent="0.25">
      <c r="A147" s="24"/>
      <c r="B147" s="25"/>
      <c r="C147" s="25"/>
      <c r="D147" s="45" t="s">
        <v>242</v>
      </c>
      <c r="E147" s="111"/>
      <c r="F147" s="111"/>
      <c r="G147">
        <f t="shared" si="8"/>
        <v>0</v>
      </c>
      <c r="H147">
        <f t="shared" si="9"/>
        <v>0</v>
      </c>
      <c r="I147" s="45" t="s">
        <v>295</v>
      </c>
      <c r="J147" s="111"/>
      <c r="K147" s="111"/>
      <c r="L147">
        <f t="shared" si="10"/>
        <v>0</v>
      </c>
      <c r="M147">
        <f t="shared" si="11"/>
        <v>0</v>
      </c>
    </row>
    <row r="148" spans="1:13" ht="24.75" thickBot="1" x14ac:dyDescent="0.25">
      <c r="A148" s="24"/>
      <c r="B148" s="25"/>
      <c r="C148" s="25"/>
      <c r="D148" s="49" t="s">
        <v>243</v>
      </c>
      <c r="E148" s="110">
        <v>2</v>
      </c>
      <c r="F148" s="110"/>
      <c r="G148">
        <f t="shared" si="8"/>
        <v>2</v>
      </c>
      <c r="H148">
        <f t="shared" si="9"/>
        <v>0</v>
      </c>
      <c r="I148" s="49" t="s">
        <v>296</v>
      </c>
      <c r="J148" s="110">
        <v>214547</v>
      </c>
      <c r="K148" s="110">
        <v>16245</v>
      </c>
      <c r="L148">
        <f t="shared" si="10"/>
        <v>214549</v>
      </c>
      <c r="M148">
        <f t="shared" si="11"/>
        <v>16245</v>
      </c>
    </row>
    <row r="149" spans="1:13" ht="13.5" thickBot="1" x14ac:dyDescent="0.25">
      <c r="A149" s="24"/>
      <c r="B149" s="25"/>
      <c r="C149" s="25"/>
      <c r="D149" s="45" t="s">
        <v>244</v>
      </c>
      <c r="E149" s="111"/>
      <c r="F149" s="111"/>
      <c r="G149">
        <f t="shared" si="8"/>
        <v>0</v>
      </c>
      <c r="H149">
        <f t="shared" si="9"/>
        <v>0</v>
      </c>
      <c r="I149" s="45" t="s">
        <v>297</v>
      </c>
      <c r="J149" s="111"/>
      <c r="K149" s="111"/>
      <c r="L149">
        <f t="shared" si="10"/>
        <v>0</v>
      </c>
      <c r="M149">
        <f t="shared" si="11"/>
        <v>0</v>
      </c>
    </row>
    <row r="150" spans="1:13" ht="13.5" thickBot="1" x14ac:dyDescent="0.25">
      <c r="A150" s="24"/>
      <c r="B150" s="25"/>
      <c r="C150" s="25"/>
      <c r="D150" s="53" t="s">
        <v>245</v>
      </c>
      <c r="E150" s="110"/>
      <c r="F150" s="110"/>
      <c r="G150">
        <f t="shared" si="8"/>
        <v>0</v>
      </c>
      <c r="H150">
        <f t="shared" si="9"/>
        <v>0</v>
      </c>
      <c r="I150" s="53" t="s">
        <v>245</v>
      </c>
      <c r="J150" s="110">
        <v>36262</v>
      </c>
      <c r="K150" s="110">
        <v>3365</v>
      </c>
      <c r="L150">
        <f t="shared" si="10"/>
        <v>36262</v>
      </c>
      <c r="M150">
        <f t="shared" si="11"/>
        <v>3365</v>
      </c>
    </row>
    <row r="151" spans="1:13" ht="13.5" thickBot="1" x14ac:dyDescent="0.25">
      <c r="A151" s="24"/>
      <c r="B151" s="25"/>
      <c r="C151" s="25"/>
      <c r="D151" s="52" t="s">
        <v>246</v>
      </c>
      <c r="E151" s="111"/>
      <c r="F151" s="111"/>
      <c r="G151">
        <f t="shared" si="8"/>
        <v>0</v>
      </c>
      <c r="H151">
        <f t="shared" si="9"/>
        <v>0</v>
      </c>
      <c r="I151" s="52" t="s">
        <v>246</v>
      </c>
      <c r="J151" s="111"/>
      <c r="K151" s="111"/>
      <c r="L151">
        <f t="shared" si="10"/>
        <v>0</v>
      </c>
      <c r="M151">
        <f t="shared" si="11"/>
        <v>0</v>
      </c>
    </row>
    <row r="152" spans="1:13" ht="13.5" thickBot="1" x14ac:dyDescent="0.25">
      <c r="A152" s="12" t="s">
        <v>119</v>
      </c>
      <c r="B152" s="21"/>
      <c r="C152" s="21"/>
      <c r="D152" s="50" t="s">
        <v>119</v>
      </c>
      <c r="E152" s="20"/>
      <c r="F152" s="20"/>
      <c r="G152">
        <f t="shared" si="8"/>
        <v>0</v>
      </c>
      <c r="H152">
        <f t="shared" si="9"/>
        <v>0</v>
      </c>
      <c r="I152" s="44" t="s">
        <v>119</v>
      </c>
      <c r="J152" s="21">
        <v>123</v>
      </c>
      <c r="K152" s="21">
        <v>50</v>
      </c>
      <c r="L152">
        <f t="shared" si="10"/>
        <v>123</v>
      </c>
      <c r="M152">
        <f t="shared" si="11"/>
        <v>50</v>
      </c>
    </row>
    <row r="153" spans="1:13" ht="13.5" thickBot="1" x14ac:dyDescent="0.25">
      <c r="A153" s="12" t="s">
        <v>120</v>
      </c>
      <c r="B153" s="21">
        <v>13000</v>
      </c>
      <c r="C153" s="21">
        <v>5176</v>
      </c>
      <c r="D153" s="44" t="s">
        <v>120</v>
      </c>
      <c r="E153" s="21">
        <v>4778</v>
      </c>
      <c r="F153" s="21">
        <v>1427</v>
      </c>
      <c r="G153">
        <f t="shared" si="8"/>
        <v>17778</v>
      </c>
      <c r="H153">
        <f t="shared" si="9"/>
        <v>6603</v>
      </c>
      <c r="I153" s="44" t="s">
        <v>120</v>
      </c>
      <c r="J153" s="21">
        <v>20417</v>
      </c>
      <c r="K153" s="21">
        <v>2900</v>
      </c>
      <c r="L153">
        <f t="shared" si="10"/>
        <v>38195</v>
      </c>
      <c r="M153">
        <f t="shared" si="11"/>
        <v>9503</v>
      </c>
    </row>
    <row r="154" spans="1:13" x14ac:dyDescent="0.2">
      <c r="A154" s="10" t="s">
        <v>21</v>
      </c>
      <c r="B154" s="110">
        <v>21</v>
      </c>
      <c r="C154" s="110">
        <v>5</v>
      </c>
      <c r="D154" s="43" t="s">
        <v>21</v>
      </c>
      <c r="E154" s="110">
        <v>4</v>
      </c>
      <c r="F154" s="110">
        <v>4</v>
      </c>
      <c r="G154">
        <f t="shared" si="8"/>
        <v>25</v>
      </c>
      <c r="H154">
        <f t="shared" si="9"/>
        <v>9</v>
      </c>
      <c r="I154" s="43" t="s">
        <v>21</v>
      </c>
      <c r="J154" s="110">
        <v>208</v>
      </c>
      <c r="K154" s="110">
        <v>72</v>
      </c>
      <c r="L154">
        <f t="shared" si="10"/>
        <v>233</v>
      </c>
      <c r="M154">
        <f t="shared" si="11"/>
        <v>81</v>
      </c>
    </row>
    <row r="155" spans="1:13" ht="24.75" thickBot="1" x14ac:dyDescent="0.25">
      <c r="A155" s="14" t="s">
        <v>121</v>
      </c>
      <c r="B155" s="111"/>
      <c r="C155" s="111"/>
      <c r="D155" s="45" t="s">
        <v>121</v>
      </c>
      <c r="E155" s="111"/>
      <c r="F155" s="111"/>
      <c r="G155">
        <f t="shared" si="8"/>
        <v>0</v>
      </c>
      <c r="H155">
        <f t="shared" si="9"/>
        <v>0</v>
      </c>
      <c r="I155" s="45" t="s">
        <v>121</v>
      </c>
      <c r="J155" s="111"/>
      <c r="K155" s="111"/>
      <c r="L155">
        <f t="shared" si="10"/>
        <v>0</v>
      </c>
      <c r="M155">
        <f t="shared" si="11"/>
        <v>0</v>
      </c>
    </row>
    <row r="156" spans="1:13" ht="13.5" thickBot="1" x14ac:dyDescent="0.25">
      <c r="A156" s="14" t="s">
        <v>122</v>
      </c>
      <c r="B156" s="21">
        <v>20</v>
      </c>
      <c r="C156" s="21">
        <v>20</v>
      </c>
      <c r="D156" s="45" t="s">
        <v>122</v>
      </c>
      <c r="E156" s="21">
        <v>18</v>
      </c>
      <c r="F156" s="21">
        <v>18</v>
      </c>
      <c r="G156">
        <f t="shared" si="8"/>
        <v>38</v>
      </c>
      <c r="H156">
        <f t="shared" si="9"/>
        <v>38</v>
      </c>
      <c r="I156" s="45" t="s">
        <v>122</v>
      </c>
      <c r="J156" s="21">
        <v>205</v>
      </c>
      <c r="K156" s="21">
        <v>205</v>
      </c>
      <c r="L156">
        <f t="shared" si="10"/>
        <v>243</v>
      </c>
      <c r="M156">
        <f t="shared" si="11"/>
        <v>243</v>
      </c>
    </row>
    <row r="157" spans="1:13" ht="13.5" thickBot="1" x14ac:dyDescent="0.25">
      <c r="A157" s="14" t="s">
        <v>123</v>
      </c>
      <c r="B157" s="21">
        <v>1005</v>
      </c>
      <c r="C157" s="21">
        <v>447</v>
      </c>
      <c r="D157" s="45" t="s">
        <v>247</v>
      </c>
      <c r="E157" s="21">
        <v>190</v>
      </c>
      <c r="F157" s="21">
        <v>71</v>
      </c>
      <c r="G157">
        <f t="shared" si="8"/>
        <v>1195</v>
      </c>
      <c r="H157">
        <f t="shared" si="9"/>
        <v>518</v>
      </c>
      <c r="I157" s="45" t="s">
        <v>247</v>
      </c>
      <c r="J157" s="21">
        <v>3956</v>
      </c>
      <c r="K157" s="21">
        <v>702</v>
      </c>
      <c r="L157">
        <f t="shared" si="10"/>
        <v>5151</v>
      </c>
      <c r="M157">
        <f t="shared" si="11"/>
        <v>1220</v>
      </c>
    </row>
    <row r="158" spans="1:13" ht="24.75" thickBot="1" x14ac:dyDescent="0.25">
      <c r="A158" s="12" t="s">
        <v>124</v>
      </c>
      <c r="B158" s="21">
        <v>78</v>
      </c>
      <c r="C158" s="21">
        <v>40</v>
      </c>
      <c r="D158" s="44" t="s">
        <v>124</v>
      </c>
      <c r="E158" s="21">
        <v>18</v>
      </c>
      <c r="F158" s="21">
        <v>3</v>
      </c>
      <c r="G158">
        <f t="shared" si="8"/>
        <v>96</v>
      </c>
      <c r="H158">
        <f t="shared" si="9"/>
        <v>43</v>
      </c>
      <c r="I158" s="44" t="s">
        <v>124</v>
      </c>
      <c r="J158" s="21">
        <v>194109</v>
      </c>
      <c r="K158" s="21">
        <v>38722</v>
      </c>
      <c r="L158">
        <f t="shared" si="10"/>
        <v>194205</v>
      </c>
      <c r="M158">
        <f t="shared" si="11"/>
        <v>38765</v>
      </c>
    </row>
    <row r="159" spans="1:13" x14ac:dyDescent="0.2">
      <c r="A159" s="10" t="s">
        <v>21</v>
      </c>
      <c r="B159" s="110">
        <v>1</v>
      </c>
      <c r="C159" s="110">
        <v>1</v>
      </c>
      <c r="D159" s="49" t="s">
        <v>21</v>
      </c>
      <c r="E159" s="110">
        <v>1</v>
      </c>
      <c r="F159" s="110">
        <v>1</v>
      </c>
      <c r="G159">
        <f t="shared" si="8"/>
        <v>2</v>
      </c>
      <c r="H159">
        <f t="shared" si="9"/>
        <v>2</v>
      </c>
      <c r="I159" s="43" t="s">
        <v>21</v>
      </c>
      <c r="J159" s="110">
        <v>558</v>
      </c>
      <c r="K159" s="110">
        <v>558</v>
      </c>
      <c r="L159">
        <f t="shared" si="10"/>
        <v>560</v>
      </c>
      <c r="M159">
        <f t="shared" si="11"/>
        <v>560</v>
      </c>
    </row>
    <row r="160" spans="1:13" ht="24.75" thickBot="1" x14ac:dyDescent="0.25">
      <c r="A160" s="14" t="s">
        <v>125</v>
      </c>
      <c r="B160" s="111"/>
      <c r="C160" s="111"/>
      <c r="D160" s="45" t="s">
        <v>125</v>
      </c>
      <c r="E160" s="111"/>
      <c r="F160" s="111"/>
      <c r="G160">
        <f t="shared" si="8"/>
        <v>0</v>
      </c>
      <c r="H160">
        <f t="shared" si="9"/>
        <v>0</v>
      </c>
      <c r="I160" s="45" t="s">
        <v>125</v>
      </c>
      <c r="J160" s="111"/>
      <c r="K160" s="111"/>
      <c r="L160">
        <f t="shared" si="10"/>
        <v>0</v>
      </c>
      <c r="M160">
        <f t="shared" si="11"/>
        <v>0</v>
      </c>
    </row>
    <row r="161" spans="1:13" ht="48.75" thickBot="1" x14ac:dyDescent="0.25">
      <c r="A161" s="14" t="s">
        <v>126</v>
      </c>
      <c r="B161" s="21">
        <v>3</v>
      </c>
      <c r="C161" s="21">
        <v>3</v>
      </c>
      <c r="D161" s="14" t="s">
        <v>126</v>
      </c>
      <c r="E161" s="59"/>
      <c r="F161" s="59"/>
      <c r="G161">
        <f t="shared" si="8"/>
        <v>3</v>
      </c>
      <c r="H161">
        <f t="shared" si="9"/>
        <v>3</v>
      </c>
      <c r="I161" s="14" t="s">
        <v>126</v>
      </c>
      <c r="J161" s="69">
        <v>1614</v>
      </c>
      <c r="K161" s="69">
        <v>1614</v>
      </c>
      <c r="L161">
        <f t="shared" si="10"/>
        <v>1617</v>
      </c>
      <c r="M161">
        <f t="shared" si="11"/>
        <v>1617</v>
      </c>
    </row>
    <row r="162" spans="1:13" ht="13.5" thickBot="1" x14ac:dyDescent="0.25">
      <c r="A162" s="14" t="s">
        <v>127</v>
      </c>
      <c r="B162" s="21">
        <v>3</v>
      </c>
      <c r="C162" s="21">
        <v>3</v>
      </c>
      <c r="D162" s="45" t="s">
        <v>127</v>
      </c>
      <c r="E162" s="21">
        <v>1</v>
      </c>
      <c r="F162" s="21">
        <v>1</v>
      </c>
      <c r="G162">
        <f t="shared" si="8"/>
        <v>4</v>
      </c>
      <c r="H162">
        <f t="shared" si="9"/>
        <v>4</v>
      </c>
      <c r="I162" s="45" t="s">
        <v>127</v>
      </c>
      <c r="J162" s="21">
        <v>9164</v>
      </c>
      <c r="K162" s="21">
        <v>9164</v>
      </c>
      <c r="L162">
        <f t="shared" si="10"/>
        <v>9168</v>
      </c>
      <c r="M162">
        <f t="shared" si="11"/>
        <v>9168</v>
      </c>
    </row>
    <row r="163" spans="1:13" ht="24" x14ac:dyDescent="0.2">
      <c r="A163" s="124" t="s">
        <v>128</v>
      </c>
      <c r="B163" s="110">
        <v>3</v>
      </c>
      <c r="C163" s="110">
        <v>3</v>
      </c>
      <c r="D163" s="49" t="s">
        <v>248</v>
      </c>
      <c r="E163" s="110"/>
      <c r="F163" s="110"/>
      <c r="G163">
        <f t="shared" si="8"/>
        <v>3</v>
      </c>
      <c r="H163">
        <f t="shared" si="9"/>
        <v>3</v>
      </c>
      <c r="I163" s="49" t="s">
        <v>248</v>
      </c>
      <c r="J163" s="110">
        <v>5500</v>
      </c>
      <c r="K163" s="110">
        <v>5500</v>
      </c>
      <c r="L163">
        <f t="shared" si="10"/>
        <v>5503</v>
      </c>
      <c r="M163">
        <f t="shared" si="11"/>
        <v>5503</v>
      </c>
    </row>
    <row r="164" spans="1:13" ht="24.75" thickBot="1" x14ac:dyDescent="0.25">
      <c r="A164" s="125"/>
      <c r="B164" s="111"/>
      <c r="C164" s="111"/>
      <c r="D164" s="45" t="s">
        <v>249</v>
      </c>
      <c r="E164" s="111"/>
      <c r="F164" s="111"/>
      <c r="G164">
        <f t="shared" si="8"/>
        <v>0</v>
      </c>
      <c r="H164">
        <f t="shared" si="9"/>
        <v>0</v>
      </c>
      <c r="I164" s="45" t="s">
        <v>249</v>
      </c>
      <c r="J164" s="111"/>
      <c r="K164" s="111"/>
      <c r="L164">
        <f t="shared" si="10"/>
        <v>0</v>
      </c>
      <c r="M164">
        <f t="shared" si="11"/>
        <v>0</v>
      </c>
    </row>
    <row r="165" spans="1:13" ht="24" x14ac:dyDescent="0.2">
      <c r="A165" s="49" t="s">
        <v>250</v>
      </c>
      <c r="B165" s="59"/>
      <c r="C165" s="66"/>
      <c r="D165" s="49" t="s">
        <v>250</v>
      </c>
      <c r="E165" s="110"/>
      <c r="F165" s="110"/>
      <c r="G165">
        <f t="shared" si="8"/>
        <v>0</v>
      </c>
      <c r="H165">
        <f t="shared" si="9"/>
        <v>0</v>
      </c>
      <c r="I165" s="49" t="s">
        <v>250</v>
      </c>
      <c r="J165" s="110">
        <v>935</v>
      </c>
      <c r="K165" s="110">
        <v>935</v>
      </c>
      <c r="L165">
        <f t="shared" si="10"/>
        <v>935</v>
      </c>
      <c r="M165">
        <f t="shared" si="11"/>
        <v>935</v>
      </c>
    </row>
    <row r="166" spans="1:13" ht="24" x14ac:dyDescent="0.2">
      <c r="A166" s="49" t="s">
        <v>251</v>
      </c>
      <c r="B166" s="60"/>
      <c r="C166" s="71"/>
      <c r="D166" s="49" t="s">
        <v>251</v>
      </c>
      <c r="E166" s="114"/>
      <c r="F166" s="114"/>
      <c r="G166">
        <f t="shared" si="8"/>
        <v>0</v>
      </c>
      <c r="H166">
        <f t="shared" si="9"/>
        <v>0</v>
      </c>
      <c r="I166" s="49" t="s">
        <v>251</v>
      </c>
      <c r="J166" s="114"/>
      <c r="K166" s="114"/>
      <c r="L166">
        <f t="shared" si="10"/>
        <v>0</v>
      </c>
      <c r="M166">
        <f t="shared" si="11"/>
        <v>0</v>
      </c>
    </row>
    <row r="167" spans="1:13" ht="13.5" thickBot="1" x14ac:dyDescent="0.25">
      <c r="A167" s="45" t="s">
        <v>252</v>
      </c>
      <c r="B167" s="60"/>
      <c r="C167" s="71"/>
      <c r="D167" s="45" t="s">
        <v>252</v>
      </c>
      <c r="E167" s="111"/>
      <c r="F167" s="111"/>
      <c r="G167">
        <f t="shared" si="8"/>
        <v>0</v>
      </c>
      <c r="H167">
        <f t="shared" si="9"/>
        <v>0</v>
      </c>
      <c r="I167" s="45" t="s">
        <v>252</v>
      </c>
      <c r="J167" s="111"/>
      <c r="K167" s="111"/>
      <c r="L167">
        <f t="shared" si="10"/>
        <v>0</v>
      </c>
      <c r="M167">
        <f t="shared" si="11"/>
        <v>0</v>
      </c>
    </row>
    <row r="168" spans="1:13" ht="36.75" thickBot="1" x14ac:dyDescent="0.25">
      <c r="A168" s="45" t="s">
        <v>253</v>
      </c>
      <c r="B168" s="69">
        <v>68</v>
      </c>
      <c r="C168" s="70">
        <v>30</v>
      </c>
      <c r="D168" s="45" t="s">
        <v>253</v>
      </c>
      <c r="E168" s="21">
        <v>16</v>
      </c>
      <c r="F168" s="21">
        <v>1</v>
      </c>
      <c r="G168">
        <f t="shared" si="8"/>
        <v>84</v>
      </c>
      <c r="H168">
        <f t="shared" si="9"/>
        <v>31</v>
      </c>
      <c r="I168" s="45" t="s">
        <v>253</v>
      </c>
      <c r="J168" s="21">
        <v>176338</v>
      </c>
      <c r="K168" s="21">
        <v>20951</v>
      </c>
      <c r="L168">
        <f t="shared" si="10"/>
        <v>176422</v>
      </c>
      <c r="M168">
        <f t="shared" si="11"/>
        <v>20982</v>
      </c>
    </row>
    <row r="169" spans="1:13" ht="13.5" thickBot="1" x14ac:dyDescent="0.25">
      <c r="A169" s="14"/>
      <c r="B169" s="61"/>
      <c r="C169" s="67"/>
      <c r="D169" s="43" t="s">
        <v>21</v>
      </c>
      <c r="E169" s="110"/>
      <c r="F169" s="110"/>
      <c r="G169">
        <f t="shared" si="8"/>
        <v>0</v>
      </c>
      <c r="H169">
        <f t="shared" si="9"/>
        <v>0</v>
      </c>
      <c r="I169" s="43" t="s">
        <v>21</v>
      </c>
      <c r="J169" s="110">
        <v>100377</v>
      </c>
      <c r="K169" s="110">
        <v>9977</v>
      </c>
      <c r="L169">
        <f t="shared" si="10"/>
        <v>100377</v>
      </c>
      <c r="M169">
        <f t="shared" si="11"/>
        <v>9977</v>
      </c>
    </row>
    <row r="170" spans="1:13" ht="24.75" thickBot="1" x14ac:dyDescent="0.25">
      <c r="A170" s="14"/>
      <c r="B170" s="73"/>
      <c r="C170" s="74"/>
      <c r="D170" s="52" t="s">
        <v>254</v>
      </c>
      <c r="E170" s="111"/>
      <c r="F170" s="111"/>
      <c r="G170">
        <f t="shared" si="8"/>
        <v>0</v>
      </c>
      <c r="H170">
        <f t="shared" si="9"/>
        <v>0</v>
      </c>
      <c r="I170" s="52" t="s">
        <v>254</v>
      </c>
      <c r="J170" s="111"/>
      <c r="K170" s="111"/>
      <c r="L170">
        <f t="shared" si="10"/>
        <v>0</v>
      </c>
      <c r="M170">
        <f t="shared" si="11"/>
        <v>0</v>
      </c>
    </row>
    <row r="171" spans="1:13" ht="36.75" thickBot="1" x14ac:dyDescent="0.25">
      <c r="A171" s="14" t="s">
        <v>129</v>
      </c>
      <c r="B171" s="21"/>
      <c r="C171" s="21"/>
      <c r="D171" s="45" t="s">
        <v>129</v>
      </c>
      <c r="E171" s="21"/>
      <c r="F171" s="21"/>
      <c r="G171">
        <f t="shared" si="8"/>
        <v>0</v>
      </c>
      <c r="H171">
        <f t="shared" si="9"/>
        <v>0</v>
      </c>
      <c r="I171" s="45" t="s">
        <v>129</v>
      </c>
      <c r="J171" s="21"/>
      <c r="K171" s="21"/>
      <c r="L171">
        <f t="shared" si="10"/>
        <v>0</v>
      </c>
      <c r="M171">
        <f t="shared" si="11"/>
        <v>0</v>
      </c>
    </row>
    <row r="172" spans="1:13" ht="24.75" thickBot="1" x14ac:dyDescent="0.25">
      <c r="A172" s="14"/>
      <c r="B172" s="21"/>
      <c r="C172" s="21"/>
      <c r="D172" s="44" t="s">
        <v>255</v>
      </c>
      <c r="E172" s="21"/>
      <c r="F172" s="21"/>
      <c r="G172">
        <f t="shared" si="8"/>
        <v>0</v>
      </c>
      <c r="H172">
        <f t="shared" si="9"/>
        <v>0</v>
      </c>
      <c r="I172" s="44" t="s">
        <v>255</v>
      </c>
      <c r="J172" s="21">
        <v>19037</v>
      </c>
      <c r="K172" s="21">
        <v>4149</v>
      </c>
      <c r="L172">
        <f t="shared" si="10"/>
        <v>19037</v>
      </c>
      <c r="M172">
        <f t="shared" si="11"/>
        <v>4149</v>
      </c>
    </row>
    <row r="173" spans="1:13" ht="36.75" thickBot="1" x14ac:dyDescent="0.25">
      <c r="A173" s="12" t="s">
        <v>130</v>
      </c>
      <c r="B173" s="21">
        <v>919</v>
      </c>
      <c r="C173" s="21">
        <v>630</v>
      </c>
      <c r="D173" s="62" t="s">
        <v>130</v>
      </c>
      <c r="E173" s="59">
        <v>596</v>
      </c>
      <c r="F173" s="59">
        <v>313</v>
      </c>
      <c r="G173">
        <f t="shared" si="8"/>
        <v>1515</v>
      </c>
      <c r="H173">
        <f t="shared" si="9"/>
        <v>943</v>
      </c>
      <c r="I173" s="62" t="s">
        <v>130</v>
      </c>
      <c r="J173" s="59">
        <v>88273</v>
      </c>
      <c r="K173" s="59">
        <v>26583</v>
      </c>
      <c r="L173">
        <f t="shared" si="10"/>
        <v>89788</v>
      </c>
      <c r="M173">
        <f t="shared" si="11"/>
        <v>27526</v>
      </c>
    </row>
    <row r="174" spans="1:13" x14ac:dyDescent="0.2">
      <c r="A174" s="10" t="s">
        <v>21</v>
      </c>
      <c r="B174" s="110">
        <v>9</v>
      </c>
      <c r="C174" s="110">
        <v>5</v>
      </c>
      <c r="D174" s="43" t="s">
        <v>21</v>
      </c>
      <c r="E174" s="110">
        <v>33</v>
      </c>
      <c r="F174" s="110">
        <v>27</v>
      </c>
      <c r="G174">
        <f t="shared" si="8"/>
        <v>42</v>
      </c>
      <c r="H174">
        <f t="shared" si="9"/>
        <v>32</v>
      </c>
      <c r="I174" s="41" t="s">
        <v>21</v>
      </c>
      <c r="J174" s="110">
        <v>11786</v>
      </c>
      <c r="K174" s="110">
        <v>4159</v>
      </c>
      <c r="L174">
        <f t="shared" si="10"/>
        <v>11828</v>
      </c>
      <c r="M174">
        <f t="shared" si="11"/>
        <v>4191</v>
      </c>
    </row>
    <row r="175" spans="1:13" ht="13.5" thickBot="1" x14ac:dyDescent="0.25">
      <c r="A175" s="28" t="s">
        <v>131</v>
      </c>
      <c r="B175" s="111"/>
      <c r="C175" s="111"/>
      <c r="D175" s="45" t="s">
        <v>256</v>
      </c>
      <c r="E175" s="111"/>
      <c r="F175" s="111"/>
      <c r="G175">
        <f t="shared" si="8"/>
        <v>0</v>
      </c>
      <c r="H175">
        <f t="shared" si="9"/>
        <v>0</v>
      </c>
      <c r="I175" s="45" t="s">
        <v>256</v>
      </c>
      <c r="J175" s="111"/>
      <c r="K175" s="111"/>
      <c r="L175">
        <f t="shared" si="10"/>
        <v>0</v>
      </c>
      <c r="M175">
        <f t="shared" si="11"/>
        <v>0</v>
      </c>
    </row>
    <row r="176" spans="1:13" ht="13.5" thickBot="1" x14ac:dyDescent="0.25">
      <c r="A176" s="28" t="s">
        <v>132</v>
      </c>
      <c r="B176" s="21">
        <v>1</v>
      </c>
      <c r="C176" s="21"/>
      <c r="D176" s="45" t="s">
        <v>132</v>
      </c>
      <c r="E176" s="21"/>
      <c r="F176" s="21"/>
      <c r="G176">
        <f t="shared" si="8"/>
        <v>1</v>
      </c>
      <c r="H176">
        <f t="shared" si="9"/>
        <v>0</v>
      </c>
      <c r="I176" s="45" t="s">
        <v>132</v>
      </c>
      <c r="J176" s="21">
        <v>49</v>
      </c>
      <c r="K176" s="21">
        <v>23</v>
      </c>
      <c r="L176">
        <f t="shared" si="10"/>
        <v>50</v>
      </c>
      <c r="M176">
        <f t="shared" si="11"/>
        <v>23</v>
      </c>
    </row>
    <row r="177" spans="1:13" ht="36.75" thickBot="1" x14ac:dyDescent="0.25">
      <c r="A177" s="45" t="s">
        <v>257</v>
      </c>
      <c r="B177" s="69">
        <v>20</v>
      </c>
      <c r="C177" s="70">
        <v>12</v>
      </c>
      <c r="D177" s="45" t="s">
        <v>257</v>
      </c>
      <c r="E177" s="21">
        <v>91</v>
      </c>
      <c r="F177" s="21">
        <v>46</v>
      </c>
      <c r="G177">
        <f t="shared" si="8"/>
        <v>111</v>
      </c>
      <c r="H177">
        <f t="shared" si="9"/>
        <v>58</v>
      </c>
      <c r="I177" s="45" t="s">
        <v>257</v>
      </c>
      <c r="J177" s="21">
        <v>47521</v>
      </c>
      <c r="K177" s="21">
        <v>12373</v>
      </c>
      <c r="L177">
        <f t="shared" si="10"/>
        <v>47632</v>
      </c>
      <c r="M177">
        <f t="shared" si="11"/>
        <v>12431</v>
      </c>
    </row>
    <row r="178" spans="1:13" ht="13.5" thickBot="1" x14ac:dyDescent="0.25">
      <c r="A178" s="28" t="s">
        <v>258</v>
      </c>
      <c r="B178" s="21">
        <v>29</v>
      </c>
      <c r="C178" s="21">
        <v>25</v>
      </c>
      <c r="D178" s="45" t="s">
        <v>258</v>
      </c>
      <c r="E178" s="21">
        <v>30</v>
      </c>
      <c r="F178" s="21">
        <v>25</v>
      </c>
      <c r="G178">
        <f t="shared" si="8"/>
        <v>59</v>
      </c>
      <c r="H178">
        <f t="shared" si="9"/>
        <v>50</v>
      </c>
      <c r="I178" s="45" t="s">
        <v>258</v>
      </c>
      <c r="J178" s="21">
        <v>22026</v>
      </c>
      <c r="K178" s="21">
        <v>7941</v>
      </c>
      <c r="L178">
        <f t="shared" si="10"/>
        <v>22085</v>
      </c>
      <c r="M178">
        <f t="shared" si="11"/>
        <v>7991</v>
      </c>
    </row>
    <row r="179" spans="1:13" ht="13.5" thickBot="1" x14ac:dyDescent="0.25">
      <c r="A179" s="11" t="s">
        <v>11</v>
      </c>
      <c r="B179" s="21">
        <v>1221748</v>
      </c>
      <c r="C179" s="21">
        <v>1157642</v>
      </c>
      <c r="D179" s="42" t="s">
        <v>11</v>
      </c>
      <c r="E179" s="21">
        <v>151226</v>
      </c>
      <c r="F179" s="21">
        <v>137264</v>
      </c>
      <c r="G179">
        <f t="shared" si="8"/>
        <v>1372974</v>
      </c>
      <c r="H179">
        <f t="shared" si="9"/>
        <v>1294906</v>
      </c>
      <c r="I179" s="42" t="s">
        <v>11</v>
      </c>
      <c r="J179" s="21">
        <v>1152044</v>
      </c>
      <c r="K179" s="21">
        <v>970040</v>
      </c>
      <c r="L179">
        <f t="shared" si="10"/>
        <v>2525018</v>
      </c>
      <c r="M179">
        <f t="shared" si="11"/>
        <v>2264946</v>
      </c>
    </row>
    <row r="180" spans="1:13" x14ac:dyDescent="0.2">
      <c r="A180" s="10" t="s">
        <v>21</v>
      </c>
      <c r="B180" s="59">
        <v>1053206</v>
      </c>
      <c r="C180" s="75">
        <v>1053206</v>
      </c>
      <c r="D180" s="43" t="s">
        <v>21</v>
      </c>
      <c r="E180" s="59">
        <v>122788</v>
      </c>
      <c r="F180" s="59">
        <v>122788</v>
      </c>
      <c r="G180">
        <f t="shared" si="8"/>
        <v>1175994</v>
      </c>
      <c r="H180">
        <f t="shared" si="9"/>
        <v>1175994</v>
      </c>
      <c r="I180" s="43" t="s">
        <v>21</v>
      </c>
      <c r="J180" s="59">
        <v>790468</v>
      </c>
      <c r="K180" s="59">
        <v>790468</v>
      </c>
      <c r="L180">
        <f t="shared" si="10"/>
        <v>1966462</v>
      </c>
      <c r="M180">
        <f t="shared" si="11"/>
        <v>1966462</v>
      </c>
    </row>
    <row r="181" spans="1:13" ht="36.75" thickBot="1" x14ac:dyDescent="0.25">
      <c r="A181" s="15" t="s">
        <v>133</v>
      </c>
      <c r="B181" s="60"/>
      <c r="C181" s="76"/>
      <c r="D181" s="15" t="s">
        <v>133</v>
      </c>
      <c r="E181" s="60"/>
      <c r="F181" s="60"/>
      <c r="G181">
        <f t="shared" si="8"/>
        <v>0</v>
      </c>
      <c r="H181">
        <f t="shared" si="9"/>
        <v>0</v>
      </c>
      <c r="I181" s="15" t="s">
        <v>133</v>
      </c>
      <c r="J181" s="60"/>
      <c r="K181" s="60"/>
      <c r="L181">
        <f t="shared" si="10"/>
        <v>0</v>
      </c>
      <c r="M181">
        <f t="shared" si="11"/>
        <v>0</v>
      </c>
    </row>
    <row r="182" spans="1:13" x14ac:dyDescent="0.2">
      <c r="A182" s="10" t="s">
        <v>21</v>
      </c>
      <c r="B182" s="110">
        <v>52965</v>
      </c>
      <c r="C182" s="110">
        <v>52965</v>
      </c>
      <c r="D182" s="43" t="s">
        <v>21</v>
      </c>
      <c r="E182" s="110">
        <v>8341</v>
      </c>
      <c r="F182" s="110">
        <v>8341</v>
      </c>
      <c r="G182">
        <f t="shared" si="8"/>
        <v>61306</v>
      </c>
      <c r="H182">
        <f t="shared" si="9"/>
        <v>61306</v>
      </c>
      <c r="I182" s="43" t="s">
        <v>21</v>
      </c>
      <c r="J182" s="110">
        <v>116016</v>
      </c>
      <c r="K182" s="110">
        <v>116016</v>
      </c>
      <c r="L182">
        <f t="shared" si="10"/>
        <v>177322</v>
      </c>
      <c r="M182">
        <f t="shared" si="11"/>
        <v>177322</v>
      </c>
    </row>
    <row r="183" spans="1:13" ht="24.75" thickBot="1" x14ac:dyDescent="0.25">
      <c r="A183" s="14" t="s">
        <v>134</v>
      </c>
      <c r="B183" s="111"/>
      <c r="C183" s="111"/>
      <c r="D183" s="45" t="s">
        <v>134</v>
      </c>
      <c r="E183" s="111"/>
      <c r="F183" s="111"/>
      <c r="G183">
        <f t="shared" si="8"/>
        <v>0</v>
      </c>
      <c r="H183">
        <f t="shared" si="9"/>
        <v>0</v>
      </c>
      <c r="I183" s="45" t="s">
        <v>134</v>
      </c>
      <c r="J183" s="111"/>
      <c r="K183" s="111"/>
      <c r="L183">
        <f t="shared" si="10"/>
        <v>0</v>
      </c>
      <c r="M183">
        <f t="shared" si="11"/>
        <v>0</v>
      </c>
    </row>
    <row r="184" spans="1:13" x14ac:dyDescent="0.2">
      <c r="A184" s="13" t="s">
        <v>135</v>
      </c>
      <c r="B184" s="110">
        <v>1818</v>
      </c>
      <c r="C184" s="110">
        <v>1818</v>
      </c>
      <c r="D184" s="49" t="s">
        <v>135</v>
      </c>
      <c r="E184" s="110">
        <v>58</v>
      </c>
      <c r="F184" s="110">
        <v>58</v>
      </c>
      <c r="G184">
        <f t="shared" si="8"/>
        <v>1876</v>
      </c>
      <c r="H184">
        <f t="shared" si="9"/>
        <v>1876</v>
      </c>
      <c r="I184" s="49" t="s">
        <v>135</v>
      </c>
      <c r="J184" s="110">
        <v>801</v>
      </c>
      <c r="K184" s="110">
        <v>801</v>
      </c>
      <c r="L184">
        <f t="shared" si="10"/>
        <v>2677</v>
      </c>
      <c r="M184">
        <f t="shared" si="11"/>
        <v>2677</v>
      </c>
    </row>
    <row r="185" spans="1:13" ht="24.75" thickBot="1" x14ac:dyDescent="0.25">
      <c r="A185" s="14" t="s">
        <v>136</v>
      </c>
      <c r="B185" s="111"/>
      <c r="C185" s="111"/>
      <c r="D185" s="45" t="s">
        <v>136</v>
      </c>
      <c r="E185" s="111"/>
      <c r="F185" s="111"/>
      <c r="G185">
        <f t="shared" si="8"/>
        <v>0</v>
      </c>
      <c r="H185">
        <f t="shared" si="9"/>
        <v>0</v>
      </c>
      <c r="I185" s="45" t="s">
        <v>298</v>
      </c>
      <c r="J185" s="111"/>
      <c r="K185" s="111"/>
      <c r="L185">
        <f t="shared" si="10"/>
        <v>0</v>
      </c>
      <c r="M185">
        <f t="shared" si="11"/>
        <v>0</v>
      </c>
    </row>
    <row r="186" spans="1:13" ht="13.5" thickBot="1" x14ac:dyDescent="0.25">
      <c r="A186" s="12" t="s">
        <v>137</v>
      </c>
      <c r="B186" s="21">
        <v>1225</v>
      </c>
      <c r="C186" s="21">
        <v>1225</v>
      </c>
      <c r="D186" s="44" t="s">
        <v>259</v>
      </c>
      <c r="E186" s="21">
        <v>214</v>
      </c>
      <c r="F186" s="21">
        <v>214</v>
      </c>
      <c r="G186">
        <f t="shared" si="8"/>
        <v>1439</v>
      </c>
      <c r="H186">
        <f t="shared" si="9"/>
        <v>1439</v>
      </c>
      <c r="I186" s="44" t="s">
        <v>259</v>
      </c>
      <c r="J186" s="21">
        <v>2321</v>
      </c>
      <c r="K186" s="21">
        <v>2321</v>
      </c>
      <c r="L186">
        <f t="shared" si="10"/>
        <v>3760</v>
      </c>
      <c r="M186">
        <f t="shared" si="11"/>
        <v>3760</v>
      </c>
    </row>
    <row r="187" spans="1:13" x14ac:dyDescent="0.2">
      <c r="A187" s="30" t="s">
        <v>138</v>
      </c>
      <c r="B187" s="110">
        <v>47732</v>
      </c>
      <c r="C187" s="110">
        <v>47732</v>
      </c>
      <c r="D187" s="48" t="s">
        <v>138</v>
      </c>
      <c r="E187" s="110">
        <v>4186</v>
      </c>
      <c r="F187" s="110">
        <v>4186</v>
      </c>
      <c r="G187">
        <f t="shared" si="8"/>
        <v>51918</v>
      </c>
      <c r="H187">
        <f t="shared" si="9"/>
        <v>51918</v>
      </c>
      <c r="I187" s="48" t="s">
        <v>138</v>
      </c>
      <c r="J187" s="110">
        <v>79021</v>
      </c>
      <c r="K187" s="110">
        <v>79021</v>
      </c>
      <c r="L187">
        <f t="shared" si="10"/>
        <v>130939</v>
      </c>
      <c r="M187">
        <f t="shared" si="11"/>
        <v>130939</v>
      </c>
    </row>
    <row r="188" spans="1:13" ht="24.75" thickBot="1" x14ac:dyDescent="0.25">
      <c r="A188" s="12" t="s">
        <v>139</v>
      </c>
      <c r="B188" s="111"/>
      <c r="C188" s="111"/>
      <c r="D188" s="12" t="s">
        <v>139</v>
      </c>
      <c r="E188" s="111"/>
      <c r="F188" s="111"/>
      <c r="G188">
        <f t="shared" si="8"/>
        <v>0</v>
      </c>
      <c r="H188">
        <f t="shared" si="9"/>
        <v>0</v>
      </c>
      <c r="I188" s="44" t="s">
        <v>139</v>
      </c>
      <c r="J188" s="111"/>
      <c r="K188" s="111"/>
      <c r="L188">
        <f t="shared" si="10"/>
        <v>0</v>
      </c>
      <c r="M188">
        <f t="shared" si="11"/>
        <v>0</v>
      </c>
    </row>
    <row r="189" spans="1:13" ht="13.5" thickBot="1" x14ac:dyDescent="0.25">
      <c r="A189" s="12" t="s">
        <v>140</v>
      </c>
      <c r="B189" s="21">
        <v>7353</v>
      </c>
      <c r="C189" s="21">
        <v>7353</v>
      </c>
      <c r="D189" s="44" t="s">
        <v>140</v>
      </c>
      <c r="E189" s="21">
        <v>894</v>
      </c>
      <c r="F189" s="21">
        <v>894</v>
      </c>
      <c r="G189">
        <f t="shared" si="8"/>
        <v>8247</v>
      </c>
      <c r="H189">
        <f t="shared" si="9"/>
        <v>8247</v>
      </c>
      <c r="I189" s="44" t="s">
        <v>140</v>
      </c>
      <c r="J189" s="21">
        <v>21609</v>
      </c>
      <c r="K189" s="21">
        <v>21609</v>
      </c>
      <c r="L189">
        <f t="shared" si="10"/>
        <v>29856</v>
      </c>
      <c r="M189">
        <f t="shared" si="11"/>
        <v>29856</v>
      </c>
    </row>
    <row r="190" spans="1:13" ht="24.75" thickBot="1" x14ac:dyDescent="0.25">
      <c r="A190" s="12" t="s">
        <v>141</v>
      </c>
      <c r="B190" s="21">
        <v>7008</v>
      </c>
      <c r="C190" s="21">
        <v>2461</v>
      </c>
      <c r="D190" s="12" t="s">
        <v>141</v>
      </c>
      <c r="E190" s="59">
        <v>2021</v>
      </c>
      <c r="F190" s="59">
        <v>701</v>
      </c>
      <c r="G190">
        <f t="shared" si="8"/>
        <v>9029</v>
      </c>
      <c r="H190">
        <f t="shared" si="9"/>
        <v>3162</v>
      </c>
      <c r="I190" s="44" t="s">
        <v>141</v>
      </c>
      <c r="J190" s="21">
        <v>8478</v>
      </c>
      <c r="K190" s="21">
        <v>3651</v>
      </c>
      <c r="L190">
        <f t="shared" si="10"/>
        <v>17507</v>
      </c>
      <c r="M190">
        <f t="shared" si="11"/>
        <v>6813</v>
      </c>
    </row>
    <row r="191" spans="1:13" ht="24" x14ac:dyDescent="0.2">
      <c r="A191" s="15" t="s">
        <v>142</v>
      </c>
      <c r="B191" s="110">
        <v>28212</v>
      </c>
      <c r="C191" s="110">
        <v>12461</v>
      </c>
      <c r="D191" s="48" t="s">
        <v>260</v>
      </c>
      <c r="E191" s="110">
        <v>5372</v>
      </c>
      <c r="F191" s="110">
        <v>1754</v>
      </c>
      <c r="G191">
        <f t="shared" si="8"/>
        <v>33584</v>
      </c>
      <c r="H191">
        <f t="shared" si="9"/>
        <v>14215</v>
      </c>
      <c r="I191" s="48" t="s">
        <v>260</v>
      </c>
      <c r="J191" s="110">
        <v>31773</v>
      </c>
      <c r="K191" s="110">
        <v>7422</v>
      </c>
      <c r="L191">
        <f t="shared" si="10"/>
        <v>65357</v>
      </c>
      <c r="M191">
        <f t="shared" si="11"/>
        <v>21637</v>
      </c>
    </row>
    <row r="192" spans="1:13" ht="36.75" thickBot="1" x14ac:dyDescent="0.25">
      <c r="A192" s="12" t="s">
        <v>143</v>
      </c>
      <c r="B192" s="111"/>
      <c r="C192" s="111"/>
      <c r="D192" s="12" t="s">
        <v>284</v>
      </c>
      <c r="E192" s="111"/>
      <c r="F192" s="111"/>
      <c r="G192">
        <f t="shared" si="8"/>
        <v>0</v>
      </c>
      <c r="H192">
        <f t="shared" si="9"/>
        <v>0</v>
      </c>
      <c r="I192" s="12" t="s">
        <v>284</v>
      </c>
      <c r="J192" s="111"/>
      <c r="K192" s="111"/>
      <c r="L192">
        <f t="shared" si="10"/>
        <v>0</v>
      </c>
      <c r="M192">
        <f t="shared" si="11"/>
        <v>0</v>
      </c>
    </row>
    <row r="193" spans="1:13" ht="24" x14ac:dyDescent="0.2">
      <c r="A193" s="15" t="s">
        <v>144</v>
      </c>
      <c r="B193" s="110">
        <v>457</v>
      </c>
      <c r="C193" s="110">
        <v>202</v>
      </c>
      <c r="D193" s="48" t="s">
        <v>261</v>
      </c>
      <c r="E193" s="110">
        <v>274</v>
      </c>
      <c r="F193" s="110">
        <v>163</v>
      </c>
      <c r="G193">
        <f t="shared" si="8"/>
        <v>731</v>
      </c>
      <c r="H193">
        <f t="shared" si="9"/>
        <v>365</v>
      </c>
      <c r="I193" s="48" t="s">
        <v>261</v>
      </c>
      <c r="J193" s="110">
        <v>53281</v>
      </c>
      <c r="K193" s="110">
        <v>11444</v>
      </c>
      <c r="L193">
        <f t="shared" si="10"/>
        <v>54012</v>
      </c>
      <c r="M193">
        <f t="shared" si="11"/>
        <v>11809</v>
      </c>
    </row>
    <row r="194" spans="1:13" ht="13.5" thickBot="1" x14ac:dyDescent="0.25">
      <c r="A194" s="12" t="s">
        <v>145</v>
      </c>
      <c r="B194" s="111"/>
      <c r="C194" s="111"/>
      <c r="D194" s="44" t="s">
        <v>262</v>
      </c>
      <c r="E194" s="111"/>
      <c r="F194" s="111"/>
      <c r="G194">
        <f t="shared" si="8"/>
        <v>0</v>
      </c>
      <c r="H194">
        <f t="shared" si="9"/>
        <v>0</v>
      </c>
      <c r="I194" s="44" t="s">
        <v>262</v>
      </c>
      <c r="J194" s="111"/>
      <c r="K194" s="111"/>
      <c r="L194">
        <f t="shared" si="10"/>
        <v>0</v>
      </c>
      <c r="M194">
        <f t="shared" si="11"/>
        <v>0</v>
      </c>
    </row>
    <row r="195" spans="1:13" ht="24" x14ac:dyDescent="0.2">
      <c r="A195" s="15" t="s">
        <v>146</v>
      </c>
      <c r="B195" s="110">
        <v>819</v>
      </c>
      <c r="C195" s="110">
        <v>624</v>
      </c>
      <c r="D195" s="48" t="s">
        <v>263</v>
      </c>
      <c r="E195" s="110">
        <v>31</v>
      </c>
      <c r="F195" s="110">
        <v>21</v>
      </c>
      <c r="G195">
        <f t="shared" si="8"/>
        <v>850</v>
      </c>
      <c r="H195">
        <f t="shared" si="9"/>
        <v>645</v>
      </c>
      <c r="I195" s="48" t="s">
        <v>263</v>
      </c>
      <c r="J195" s="110">
        <v>16249</v>
      </c>
      <c r="K195" s="110">
        <v>2198</v>
      </c>
      <c r="L195">
        <f t="shared" si="10"/>
        <v>17099</v>
      </c>
      <c r="M195">
        <f t="shared" si="11"/>
        <v>2843</v>
      </c>
    </row>
    <row r="196" spans="1:13" ht="24" x14ac:dyDescent="0.2">
      <c r="A196" s="15" t="s">
        <v>147</v>
      </c>
      <c r="B196" s="114"/>
      <c r="C196" s="114"/>
      <c r="D196" s="48" t="s">
        <v>264</v>
      </c>
      <c r="E196" s="114"/>
      <c r="F196" s="114"/>
      <c r="G196">
        <f t="shared" ref="G196:G263" si="12">B196+E196</f>
        <v>0</v>
      </c>
      <c r="H196">
        <f t="shared" ref="H196:H263" si="13">C196+F196</f>
        <v>0</v>
      </c>
      <c r="I196" s="48" t="s">
        <v>264</v>
      </c>
      <c r="J196" s="114"/>
      <c r="K196" s="114"/>
      <c r="L196">
        <f t="shared" si="10"/>
        <v>0</v>
      </c>
      <c r="M196">
        <f t="shared" si="11"/>
        <v>0</v>
      </c>
    </row>
    <row r="197" spans="1:13" ht="13.5" thickBot="1" x14ac:dyDescent="0.25">
      <c r="A197" s="12" t="s">
        <v>148</v>
      </c>
      <c r="B197" s="111"/>
      <c r="C197" s="111"/>
      <c r="D197" s="44" t="s">
        <v>265</v>
      </c>
      <c r="E197" s="111"/>
      <c r="F197" s="111"/>
      <c r="G197">
        <f t="shared" si="12"/>
        <v>0</v>
      </c>
      <c r="H197">
        <f t="shared" si="13"/>
        <v>0</v>
      </c>
      <c r="I197" s="44" t="s">
        <v>265</v>
      </c>
      <c r="J197" s="111"/>
      <c r="K197" s="111"/>
      <c r="L197">
        <f t="shared" si="10"/>
        <v>0</v>
      </c>
      <c r="M197">
        <f t="shared" si="11"/>
        <v>0</v>
      </c>
    </row>
    <row r="198" spans="1:13" ht="24.75" thickBot="1" x14ac:dyDescent="0.25">
      <c r="A198" s="12" t="s">
        <v>149</v>
      </c>
      <c r="B198" s="21">
        <v>13059</v>
      </c>
      <c r="C198" s="21">
        <v>1776</v>
      </c>
      <c r="D198" s="44" t="s">
        <v>149</v>
      </c>
      <c r="E198" s="21">
        <v>4494</v>
      </c>
      <c r="F198" s="21">
        <v>510</v>
      </c>
      <c r="G198">
        <f t="shared" si="12"/>
        <v>17553</v>
      </c>
      <c r="H198">
        <f t="shared" si="13"/>
        <v>2286</v>
      </c>
      <c r="I198" s="44" t="s">
        <v>149</v>
      </c>
      <c r="J198" s="21">
        <v>43205</v>
      </c>
      <c r="K198" s="21">
        <v>3067</v>
      </c>
      <c r="L198">
        <f t="shared" si="10"/>
        <v>60758</v>
      </c>
      <c r="M198">
        <f t="shared" si="11"/>
        <v>5353</v>
      </c>
    </row>
    <row r="199" spans="1:13" ht="72.75" thickBot="1" x14ac:dyDescent="0.25">
      <c r="A199" s="44" t="s">
        <v>299</v>
      </c>
      <c r="B199" s="69">
        <v>10</v>
      </c>
      <c r="C199" s="70">
        <v>3</v>
      </c>
      <c r="D199" s="44" t="s">
        <v>299</v>
      </c>
      <c r="E199" s="69">
        <v>46</v>
      </c>
      <c r="F199" s="69">
        <v>3</v>
      </c>
      <c r="G199">
        <f t="shared" si="12"/>
        <v>56</v>
      </c>
      <c r="H199">
        <f t="shared" si="13"/>
        <v>6</v>
      </c>
      <c r="I199" s="44" t="s">
        <v>299</v>
      </c>
      <c r="J199" s="21">
        <v>1148</v>
      </c>
      <c r="K199" s="21">
        <v>381</v>
      </c>
      <c r="L199">
        <f t="shared" ref="L199:L262" si="14">G199+J199</f>
        <v>1204</v>
      </c>
      <c r="M199">
        <f t="shared" ref="M199:M262" si="15">H199+K199</f>
        <v>387</v>
      </c>
    </row>
    <row r="200" spans="1:13" ht="24.75" thickBot="1" x14ac:dyDescent="0.25">
      <c r="A200" s="11" t="s">
        <v>12</v>
      </c>
      <c r="B200" s="21">
        <v>122845</v>
      </c>
      <c r="C200" s="21">
        <v>74840</v>
      </c>
      <c r="D200" s="42" t="s">
        <v>12</v>
      </c>
      <c r="E200" s="21">
        <v>28693</v>
      </c>
      <c r="F200" s="21">
        <v>11392</v>
      </c>
      <c r="G200">
        <f t="shared" si="12"/>
        <v>151538</v>
      </c>
      <c r="H200">
        <f t="shared" si="13"/>
        <v>86232</v>
      </c>
      <c r="I200" s="42" t="s">
        <v>12</v>
      </c>
      <c r="J200" s="21">
        <v>503289</v>
      </c>
      <c r="K200" s="21">
        <v>115958</v>
      </c>
      <c r="L200">
        <f t="shared" si="14"/>
        <v>654827</v>
      </c>
      <c r="M200">
        <f t="shared" si="15"/>
        <v>202190</v>
      </c>
    </row>
    <row r="201" spans="1:13" x14ac:dyDescent="0.2">
      <c r="A201" s="10" t="s">
        <v>21</v>
      </c>
      <c r="B201" s="110">
        <v>273</v>
      </c>
      <c r="C201" s="110">
        <v>101</v>
      </c>
      <c r="D201" s="43" t="s">
        <v>21</v>
      </c>
      <c r="E201" s="110">
        <v>669</v>
      </c>
      <c r="F201" s="110">
        <v>152</v>
      </c>
      <c r="G201">
        <f t="shared" si="12"/>
        <v>942</v>
      </c>
      <c r="H201">
        <f t="shared" si="13"/>
        <v>253</v>
      </c>
      <c r="I201" s="43" t="s">
        <v>21</v>
      </c>
      <c r="J201" s="110">
        <v>55026</v>
      </c>
      <c r="K201" s="110">
        <v>4507</v>
      </c>
      <c r="L201">
        <f t="shared" si="14"/>
        <v>55968</v>
      </c>
      <c r="M201">
        <f t="shared" si="15"/>
        <v>4760</v>
      </c>
    </row>
    <row r="202" spans="1:13" ht="24" x14ac:dyDescent="0.2">
      <c r="A202" s="15" t="s">
        <v>150</v>
      </c>
      <c r="B202" s="114"/>
      <c r="C202" s="114"/>
      <c r="D202" s="48" t="s">
        <v>266</v>
      </c>
      <c r="E202" s="114"/>
      <c r="F202" s="114"/>
      <c r="G202">
        <f t="shared" si="12"/>
        <v>0</v>
      </c>
      <c r="H202">
        <f t="shared" si="13"/>
        <v>0</v>
      </c>
      <c r="I202" s="48" t="s">
        <v>266</v>
      </c>
      <c r="J202" s="114"/>
      <c r="K202" s="114"/>
      <c r="L202">
        <f t="shared" si="14"/>
        <v>0</v>
      </c>
      <c r="M202">
        <f t="shared" si="15"/>
        <v>0</v>
      </c>
    </row>
    <row r="203" spans="1:13" ht="13.5" thickBot="1" x14ac:dyDescent="0.25">
      <c r="A203" s="12" t="s">
        <v>151</v>
      </c>
      <c r="B203" s="111"/>
      <c r="C203" s="111"/>
      <c r="D203" s="44" t="s">
        <v>267</v>
      </c>
      <c r="E203" s="111"/>
      <c r="F203" s="111"/>
      <c r="G203">
        <f t="shared" si="12"/>
        <v>0</v>
      </c>
      <c r="H203">
        <f t="shared" si="13"/>
        <v>0</v>
      </c>
      <c r="I203" s="44" t="s">
        <v>267</v>
      </c>
      <c r="J203" s="111"/>
      <c r="K203" s="111"/>
      <c r="L203">
        <f t="shared" si="14"/>
        <v>0</v>
      </c>
      <c r="M203">
        <f t="shared" si="15"/>
        <v>0</v>
      </c>
    </row>
    <row r="204" spans="1:13" ht="13.5" thickBot="1" x14ac:dyDescent="0.25">
      <c r="A204" s="12" t="s">
        <v>152</v>
      </c>
      <c r="B204" s="21">
        <v>13935</v>
      </c>
      <c r="C204" s="21">
        <v>5730</v>
      </c>
      <c r="D204" s="44" t="s">
        <v>152</v>
      </c>
      <c r="E204" s="21">
        <v>8795</v>
      </c>
      <c r="F204" s="21">
        <v>2548</v>
      </c>
      <c r="G204">
        <f t="shared" si="12"/>
        <v>22730</v>
      </c>
      <c r="H204">
        <f t="shared" si="13"/>
        <v>8278</v>
      </c>
      <c r="I204" s="44" t="s">
        <v>152</v>
      </c>
      <c r="J204" s="21">
        <v>105741</v>
      </c>
      <c r="K204" s="21">
        <v>19927</v>
      </c>
      <c r="L204">
        <f t="shared" si="14"/>
        <v>128471</v>
      </c>
      <c r="M204">
        <f t="shared" si="15"/>
        <v>28205</v>
      </c>
    </row>
    <row r="205" spans="1:13" ht="13.5" thickBot="1" x14ac:dyDescent="0.25">
      <c r="A205" s="12" t="s">
        <v>153</v>
      </c>
      <c r="B205" s="21">
        <v>7487</v>
      </c>
      <c r="C205" s="21">
        <v>4391</v>
      </c>
      <c r="D205" s="44" t="s">
        <v>153</v>
      </c>
      <c r="E205" s="21">
        <v>299</v>
      </c>
      <c r="F205" s="21">
        <v>144</v>
      </c>
      <c r="G205">
        <f t="shared" si="12"/>
        <v>7786</v>
      </c>
      <c r="H205">
        <f t="shared" si="13"/>
        <v>4535</v>
      </c>
      <c r="I205" s="44" t="s">
        <v>153</v>
      </c>
      <c r="J205" s="21">
        <v>16127</v>
      </c>
      <c r="K205" s="21">
        <v>6088</v>
      </c>
      <c r="L205">
        <f t="shared" si="14"/>
        <v>23913</v>
      </c>
      <c r="M205">
        <f t="shared" si="15"/>
        <v>10623</v>
      </c>
    </row>
    <row r="206" spans="1:13" ht="24.75" thickBot="1" x14ac:dyDescent="0.25">
      <c r="A206" s="12" t="s">
        <v>154</v>
      </c>
      <c r="B206" s="21">
        <v>1766</v>
      </c>
      <c r="C206" s="21">
        <v>1584</v>
      </c>
      <c r="D206" s="44" t="s">
        <v>154</v>
      </c>
      <c r="E206" s="21">
        <v>379</v>
      </c>
      <c r="F206" s="21">
        <v>259</v>
      </c>
      <c r="G206">
        <f t="shared" si="12"/>
        <v>2145</v>
      </c>
      <c r="H206">
        <f t="shared" si="13"/>
        <v>1843</v>
      </c>
      <c r="I206" s="44" t="s">
        <v>154</v>
      </c>
      <c r="J206" s="21">
        <v>11634</v>
      </c>
      <c r="K206" s="21">
        <v>3417</v>
      </c>
      <c r="L206">
        <f t="shared" si="14"/>
        <v>13779</v>
      </c>
      <c r="M206">
        <f t="shared" si="15"/>
        <v>5260</v>
      </c>
    </row>
    <row r="207" spans="1:13" ht="24.75" thickBot="1" x14ac:dyDescent="0.25">
      <c r="A207" s="12" t="s">
        <v>155</v>
      </c>
      <c r="B207" s="21">
        <v>11536</v>
      </c>
      <c r="C207" s="21">
        <v>10464</v>
      </c>
      <c r="D207" s="44" t="s">
        <v>155</v>
      </c>
      <c r="E207" s="21">
        <v>1279</v>
      </c>
      <c r="F207" s="21">
        <v>962</v>
      </c>
      <c r="G207">
        <f t="shared" si="12"/>
        <v>12815</v>
      </c>
      <c r="H207">
        <f t="shared" si="13"/>
        <v>11426</v>
      </c>
      <c r="I207" s="44" t="s">
        <v>155</v>
      </c>
      <c r="J207" s="21">
        <v>17350</v>
      </c>
      <c r="K207" s="21">
        <v>7122</v>
      </c>
      <c r="L207">
        <f t="shared" si="14"/>
        <v>30165</v>
      </c>
      <c r="M207">
        <f t="shared" si="15"/>
        <v>18548</v>
      </c>
    </row>
    <row r="208" spans="1:13" ht="24" x14ac:dyDescent="0.2">
      <c r="A208" s="13" t="s">
        <v>156</v>
      </c>
      <c r="B208" s="110">
        <v>12</v>
      </c>
      <c r="C208" s="110">
        <v>8</v>
      </c>
      <c r="D208" s="13" t="s">
        <v>156</v>
      </c>
      <c r="E208" s="59">
        <v>3</v>
      </c>
      <c r="F208" s="59"/>
      <c r="G208">
        <f t="shared" si="12"/>
        <v>15</v>
      </c>
      <c r="H208">
        <f t="shared" si="13"/>
        <v>8</v>
      </c>
      <c r="I208" s="13" t="s">
        <v>156</v>
      </c>
      <c r="J208" s="59">
        <v>381</v>
      </c>
      <c r="K208" s="59">
        <v>243</v>
      </c>
      <c r="L208">
        <f t="shared" si="14"/>
        <v>396</v>
      </c>
      <c r="M208">
        <f t="shared" si="15"/>
        <v>251</v>
      </c>
    </row>
    <row r="209" spans="1:13" ht="24" x14ac:dyDescent="0.2">
      <c r="A209" s="13" t="s">
        <v>157</v>
      </c>
      <c r="B209" s="114"/>
      <c r="C209" s="114"/>
      <c r="D209" s="13" t="s">
        <v>157</v>
      </c>
      <c r="E209" s="60"/>
      <c r="F209" s="60"/>
      <c r="G209">
        <f t="shared" si="12"/>
        <v>0</v>
      </c>
      <c r="H209">
        <f t="shared" si="13"/>
        <v>0</v>
      </c>
      <c r="I209" s="13" t="s">
        <v>157</v>
      </c>
      <c r="J209" s="60"/>
      <c r="K209" s="60"/>
      <c r="L209">
        <f t="shared" si="14"/>
        <v>0</v>
      </c>
      <c r="M209">
        <f t="shared" si="15"/>
        <v>0</v>
      </c>
    </row>
    <row r="210" spans="1:13" ht="13.5" thickBot="1" x14ac:dyDescent="0.25">
      <c r="A210" s="14" t="s">
        <v>153</v>
      </c>
      <c r="B210" s="111"/>
      <c r="C210" s="111"/>
      <c r="D210" s="14" t="s">
        <v>153</v>
      </c>
      <c r="E210" s="60"/>
      <c r="F210" s="60"/>
      <c r="G210">
        <f t="shared" si="12"/>
        <v>0</v>
      </c>
      <c r="H210">
        <f t="shared" si="13"/>
        <v>0</v>
      </c>
      <c r="I210" s="14" t="s">
        <v>153</v>
      </c>
      <c r="J210" s="60"/>
      <c r="K210" s="60"/>
      <c r="L210">
        <f t="shared" si="14"/>
        <v>0</v>
      </c>
      <c r="M210">
        <f t="shared" si="15"/>
        <v>0</v>
      </c>
    </row>
    <row r="211" spans="1:13" ht="13.5" thickBot="1" x14ac:dyDescent="0.25">
      <c r="A211" s="12" t="s">
        <v>158</v>
      </c>
      <c r="B211" s="21">
        <v>10</v>
      </c>
      <c r="C211" s="21">
        <v>5</v>
      </c>
      <c r="D211" s="44" t="s">
        <v>158</v>
      </c>
      <c r="E211" s="21">
        <v>1</v>
      </c>
      <c r="F211" s="21">
        <v>1</v>
      </c>
      <c r="G211">
        <f t="shared" si="12"/>
        <v>11</v>
      </c>
      <c r="H211">
        <f t="shared" si="13"/>
        <v>6</v>
      </c>
      <c r="I211" s="44" t="s">
        <v>158</v>
      </c>
      <c r="J211" s="21">
        <v>38</v>
      </c>
      <c r="K211" s="21">
        <v>31</v>
      </c>
      <c r="L211">
        <f t="shared" si="14"/>
        <v>49</v>
      </c>
      <c r="M211">
        <f t="shared" si="15"/>
        <v>37</v>
      </c>
    </row>
    <row r="212" spans="1:13" ht="13.5" thickBot="1" x14ac:dyDescent="0.25">
      <c r="A212" s="12" t="s">
        <v>159</v>
      </c>
      <c r="B212" s="21">
        <v>178</v>
      </c>
      <c r="C212" s="21">
        <v>68</v>
      </c>
      <c r="D212" s="44" t="s">
        <v>159</v>
      </c>
      <c r="E212" s="21">
        <v>147</v>
      </c>
      <c r="F212" s="21">
        <v>24</v>
      </c>
      <c r="G212">
        <f t="shared" si="12"/>
        <v>325</v>
      </c>
      <c r="H212">
        <f t="shared" si="13"/>
        <v>92</v>
      </c>
      <c r="I212" s="44" t="s">
        <v>159</v>
      </c>
      <c r="J212" s="21">
        <v>14051</v>
      </c>
      <c r="K212" s="21">
        <v>2173</v>
      </c>
      <c r="L212">
        <f t="shared" si="14"/>
        <v>14376</v>
      </c>
      <c r="M212">
        <f t="shared" si="15"/>
        <v>2265</v>
      </c>
    </row>
    <row r="213" spans="1:13" ht="24.75" thickBot="1" x14ac:dyDescent="0.25">
      <c r="A213" s="14" t="s">
        <v>160</v>
      </c>
      <c r="B213" s="21">
        <v>15</v>
      </c>
      <c r="C213" s="21">
        <v>4</v>
      </c>
      <c r="D213" s="45" t="s">
        <v>160</v>
      </c>
      <c r="E213" s="21">
        <v>1</v>
      </c>
      <c r="F213" s="21">
        <v>1</v>
      </c>
      <c r="G213">
        <f t="shared" si="12"/>
        <v>16</v>
      </c>
      <c r="H213">
        <f t="shared" si="13"/>
        <v>5</v>
      </c>
      <c r="I213" s="49" t="s">
        <v>300</v>
      </c>
      <c r="J213" s="21">
        <v>3316</v>
      </c>
      <c r="K213" s="21">
        <v>594</v>
      </c>
      <c r="L213">
        <f t="shared" si="14"/>
        <v>3332</v>
      </c>
      <c r="M213">
        <f t="shared" si="15"/>
        <v>599</v>
      </c>
    </row>
    <row r="214" spans="1:13" ht="36.75" thickBot="1" x14ac:dyDescent="0.25">
      <c r="A214" s="12" t="s">
        <v>161</v>
      </c>
      <c r="B214" s="21">
        <v>12852</v>
      </c>
      <c r="C214" s="21">
        <v>4938</v>
      </c>
      <c r="D214" s="12" t="s">
        <v>161</v>
      </c>
      <c r="E214" s="59">
        <v>4535</v>
      </c>
      <c r="F214" s="59">
        <v>1351</v>
      </c>
      <c r="G214">
        <f t="shared" si="12"/>
        <v>17387</v>
      </c>
      <c r="H214">
        <f t="shared" si="13"/>
        <v>6289</v>
      </c>
      <c r="I214" s="12" t="s">
        <v>161</v>
      </c>
      <c r="J214" s="59">
        <v>56134</v>
      </c>
      <c r="K214" s="59">
        <v>9258</v>
      </c>
      <c r="L214">
        <f t="shared" si="14"/>
        <v>73521</v>
      </c>
      <c r="M214">
        <f t="shared" si="15"/>
        <v>15547</v>
      </c>
    </row>
    <row r="215" spans="1:13" ht="24.75" thickBot="1" x14ac:dyDescent="0.25">
      <c r="A215" s="12" t="s">
        <v>162</v>
      </c>
      <c r="B215" s="21">
        <v>2022</v>
      </c>
      <c r="C215" s="21">
        <v>889</v>
      </c>
      <c r="D215" s="12" t="s">
        <v>162</v>
      </c>
      <c r="E215" s="59">
        <v>680</v>
      </c>
      <c r="F215" s="59">
        <v>246</v>
      </c>
      <c r="G215">
        <f t="shared" si="12"/>
        <v>2702</v>
      </c>
      <c r="H215">
        <f t="shared" si="13"/>
        <v>1135</v>
      </c>
      <c r="I215" s="12" t="s">
        <v>162</v>
      </c>
      <c r="J215" s="59">
        <v>53060</v>
      </c>
      <c r="K215" s="59">
        <v>7234</v>
      </c>
      <c r="L215">
        <f t="shared" si="14"/>
        <v>55762</v>
      </c>
      <c r="M215">
        <f t="shared" si="15"/>
        <v>8369</v>
      </c>
    </row>
    <row r="216" spans="1:13" ht="24.75" thickBot="1" x14ac:dyDescent="0.25">
      <c r="A216" s="14" t="s">
        <v>163</v>
      </c>
      <c r="B216" s="21">
        <v>198</v>
      </c>
      <c r="C216" s="21">
        <v>198</v>
      </c>
      <c r="D216" s="45" t="s">
        <v>268</v>
      </c>
      <c r="E216" s="21">
        <v>44</v>
      </c>
      <c r="F216" s="21">
        <v>44</v>
      </c>
      <c r="G216">
        <f t="shared" si="12"/>
        <v>242</v>
      </c>
      <c r="H216">
        <f t="shared" si="13"/>
        <v>242</v>
      </c>
      <c r="I216" s="45" t="s">
        <v>268</v>
      </c>
      <c r="J216" s="21">
        <v>2144</v>
      </c>
      <c r="K216" s="21">
        <v>2144</v>
      </c>
      <c r="L216">
        <f t="shared" si="14"/>
        <v>2386</v>
      </c>
      <c r="M216">
        <f t="shared" si="15"/>
        <v>2386</v>
      </c>
    </row>
    <row r="217" spans="1:13" ht="24.75" thickBot="1" x14ac:dyDescent="0.25">
      <c r="A217" s="11" t="s">
        <v>13</v>
      </c>
      <c r="B217" s="21">
        <v>111153</v>
      </c>
      <c r="C217" s="21">
        <v>88464</v>
      </c>
      <c r="D217" s="42" t="s">
        <v>13</v>
      </c>
      <c r="E217" s="21">
        <v>24007</v>
      </c>
      <c r="F217" s="21">
        <v>18370</v>
      </c>
      <c r="G217">
        <f t="shared" si="12"/>
        <v>135160</v>
      </c>
      <c r="H217">
        <f t="shared" si="13"/>
        <v>106834</v>
      </c>
      <c r="I217" s="42" t="s">
        <v>13</v>
      </c>
      <c r="J217" s="21">
        <v>322409</v>
      </c>
      <c r="K217" s="21">
        <v>251687</v>
      </c>
      <c r="L217">
        <f t="shared" si="14"/>
        <v>457569</v>
      </c>
      <c r="M217">
        <f t="shared" si="15"/>
        <v>358521</v>
      </c>
    </row>
    <row r="218" spans="1:13" x14ac:dyDescent="0.2">
      <c r="A218" s="10" t="s">
        <v>21</v>
      </c>
      <c r="D218" s="43" t="s">
        <v>21</v>
      </c>
      <c r="I218" s="87" t="s">
        <v>21</v>
      </c>
      <c r="J218" s="110">
        <v>292</v>
      </c>
      <c r="K218" s="110">
        <v>93</v>
      </c>
      <c r="L218">
        <f t="shared" si="14"/>
        <v>292</v>
      </c>
      <c r="M218">
        <f t="shared" si="15"/>
        <v>93</v>
      </c>
    </row>
    <row r="219" spans="1:13" ht="13.5" thickBot="1" x14ac:dyDescent="0.25">
      <c r="A219" s="10"/>
      <c r="D219" s="43"/>
      <c r="I219" s="88" t="s">
        <v>301</v>
      </c>
      <c r="J219" s="111"/>
      <c r="K219" s="111"/>
      <c r="L219">
        <f t="shared" si="14"/>
        <v>0</v>
      </c>
      <c r="M219">
        <f t="shared" si="15"/>
        <v>0</v>
      </c>
    </row>
    <row r="220" spans="1:13" ht="13.5" thickBot="1" x14ac:dyDescent="0.25">
      <c r="A220" s="10"/>
      <c r="D220" s="43"/>
      <c r="I220" s="88" t="s">
        <v>302</v>
      </c>
      <c r="J220" s="21">
        <v>77</v>
      </c>
      <c r="K220" s="21">
        <v>31</v>
      </c>
      <c r="L220">
        <f t="shared" si="14"/>
        <v>77</v>
      </c>
      <c r="M220">
        <f t="shared" si="15"/>
        <v>31</v>
      </c>
    </row>
    <row r="221" spans="1:13" x14ac:dyDescent="0.2">
      <c r="A221" s="10"/>
      <c r="D221" s="43"/>
      <c r="I221" s="87" t="s">
        <v>303</v>
      </c>
      <c r="J221" s="110">
        <v>88</v>
      </c>
      <c r="K221" s="110">
        <v>29</v>
      </c>
      <c r="L221">
        <f t="shared" si="14"/>
        <v>88</v>
      </c>
      <c r="M221">
        <f t="shared" si="15"/>
        <v>29</v>
      </c>
    </row>
    <row r="222" spans="1:13" ht="13.5" thickBot="1" x14ac:dyDescent="0.25">
      <c r="A222" s="10"/>
      <c r="D222" s="43"/>
      <c r="I222" s="88" t="s">
        <v>304</v>
      </c>
      <c r="J222" s="111"/>
      <c r="K222" s="111"/>
      <c r="L222">
        <f t="shared" si="14"/>
        <v>0</v>
      </c>
      <c r="M222">
        <f t="shared" si="15"/>
        <v>0</v>
      </c>
    </row>
    <row r="223" spans="1:13" ht="13.5" thickBot="1" x14ac:dyDescent="0.25">
      <c r="A223" s="12" t="s">
        <v>164</v>
      </c>
      <c r="B223" s="59">
        <v>16527</v>
      </c>
      <c r="C223" s="66">
        <v>9128</v>
      </c>
      <c r="D223" s="44" t="s">
        <v>164</v>
      </c>
      <c r="E223" s="59">
        <v>2233</v>
      </c>
      <c r="F223" s="59">
        <v>810</v>
      </c>
      <c r="G223">
        <f>B223+E223</f>
        <v>18760</v>
      </c>
      <c r="H223">
        <f>C223+F223</f>
        <v>9938</v>
      </c>
      <c r="I223" s="44" t="s">
        <v>164</v>
      </c>
      <c r="J223" s="21">
        <v>9151</v>
      </c>
      <c r="K223" s="21">
        <v>3549</v>
      </c>
      <c r="L223">
        <f t="shared" si="14"/>
        <v>27911</v>
      </c>
      <c r="M223">
        <f t="shared" si="15"/>
        <v>13487</v>
      </c>
    </row>
    <row r="224" spans="1:13" ht="13.5" thickBot="1" x14ac:dyDescent="0.25">
      <c r="A224" s="12" t="s">
        <v>165</v>
      </c>
      <c r="B224" s="21">
        <v>32615</v>
      </c>
      <c r="C224" s="21">
        <v>27575</v>
      </c>
      <c r="D224" s="44" t="s">
        <v>165</v>
      </c>
      <c r="E224" s="21">
        <v>4983</v>
      </c>
      <c r="F224" s="21">
        <v>4478</v>
      </c>
      <c r="G224">
        <f t="shared" si="12"/>
        <v>37598</v>
      </c>
      <c r="H224">
        <f t="shared" si="13"/>
        <v>32053</v>
      </c>
      <c r="I224" s="44" t="s">
        <v>165</v>
      </c>
      <c r="J224" s="21">
        <v>77335</v>
      </c>
      <c r="K224" s="21">
        <v>70005</v>
      </c>
      <c r="L224">
        <f t="shared" si="14"/>
        <v>114933</v>
      </c>
      <c r="M224">
        <f t="shared" si="15"/>
        <v>102058</v>
      </c>
    </row>
    <row r="225" spans="1:13" ht="24.75" thickBot="1" x14ac:dyDescent="0.25">
      <c r="A225" s="12" t="s">
        <v>166</v>
      </c>
      <c r="B225" s="21">
        <v>7933</v>
      </c>
      <c r="C225" s="21">
        <v>6413</v>
      </c>
      <c r="D225" s="44" t="s">
        <v>166</v>
      </c>
      <c r="E225" s="21">
        <v>1572</v>
      </c>
      <c r="F225" s="21">
        <v>1274</v>
      </c>
      <c r="G225">
        <f t="shared" si="12"/>
        <v>9505</v>
      </c>
      <c r="H225">
        <f t="shared" si="13"/>
        <v>7687</v>
      </c>
      <c r="I225" s="44" t="s">
        <v>166</v>
      </c>
      <c r="J225" s="21">
        <v>40427</v>
      </c>
      <c r="K225" s="21">
        <v>32289</v>
      </c>
      <c r="L225">
        <f t="shared" si="14"/>
        <v>49932</v>
      </c>
      <c r="M225">
        <f t="shared" si="15"/>
        <v>39976</v>
      </c>
    </row>
    <row r="226" spans="1:13" ht="13.5" thickBot="1" x14ac:dyDescent="0.25">
      <c r="A226" s="12" t="s">
        <v>167</v>
      </c>
      <c r="B226" s="26">
        <v>572</v>
      </c>
      <c r="C226" s="21">
        <v>210</v>
      </c>
      <c r="D226" s="44" t="s">
        <v>167</v>
      </c>
      <c r="E226" s="21">
        <v>684</v>
      </c>
      <c r="F226" s="21">
        <v>236</v>
      </c>
      <c r="G226">
        <f t="shared" si="12"/>
        <v>1256</v>
      </c>
      <c r="H226">
        <f t="shared" si="13"/>
        <v>446</v>
      </c>
      <c r="I226" s="44" t="s">
        <v>167</v>
      </c>
      <c r="J226" s="21">
        <v>10355</v>
      </c>
      <c r="K226" s="21">
        <v>3709</v>
      </c>
      <c r="L226">
        <f t="shared" si="14"/>
        <v>11611</v>
      </c>
      <c r="M226">
        <f t="shared" si="15"/>
        <v>4155</v>
      </c>
    </row>
    <row r="227" spans="1:13" ht="24.75" thickBot="1" x14ac:dyDescent="0.25">
      <c r="A227" s="14" t="s">
        <v>168</v>
      </c>
      <c r="B227" s="31">
        <v>1</v>
      </c>
      <c r="C227" s="21"/>
      <c r="D227" s="45" t="s">
        <v>269</v>
      </c>
      <c r="E227" s="21">
        <v>7</v>
      </c>
      <c r="F227" s="21">
        <v>4</v>
      </c>
      <c r="G227">
        <f t="shared" si="12"/>
        <v>8</v>
      </c>
      <c r="H227">
        <f t="shared" si="13"/>
        <v>4</v>
      </c>
      <c r="I227" s="45" t="s">
        <v>168</v>
      </c>
      <c r="J227" s="21">
        <v>562</v>
      </c>
      <c r="K227" s="21">
        <v>93</v>
      </c>
      <c r="L227">
        <f t="shared" si="14"/>
        <v>570</v>
      </c>
      <c r="M227">
        <f t="shared" si="15"/>
        <v>97</v>
      </c>
    </row>
    <row r="228" spans="1:13" ht="13.5" thickBot="1" x14ac:dyDescent="0.25">
      <c r="A228" s="14"/>
      <c r="B228" s="31"/>
      <c r="C228" s="21"/>
      <c r="D228" s="45"/>
      <c r="E228" s="21"/>
      <c r="F228" s="21"/>
      <c r="I228" s="88" t="s">
        <v>305</v>
      </c>
      <c r="J228" s="21">
        <v>1078</v>
      </c>
      <c r="K228" s="21">
        <v>731</v>
      </c>
      <c r="L228">
        <f t="shared" si="14"/>
        <v>1078</v>
      </c>
      <c r="M228">
        <f t="shared" si="15"/>
        <v>731</v>
      </c>
    </row>
    <row r="229" spans="1:13" ht="24.75" thickBot="1" x14ac:dyDescent="0.25">
      <c r="A229" s="12" t="s">
        <v>169</v>
      </c>
      <c r="B229" s="31">
        <v>11</v>
      </c>
      <c r="C229" s="21">
        <v>5</v>
      </c>
      <c r="D229" s="44" t="s">
        <v>169</v>
      </c>
      <c r="E229" s="21">
        <v>8</v>
      </c>
      <c r="F229" s="21">
        <v>1</v>
      </c>
      <c r="G229">
        <f t="shared" si="12"/>
        <v>19</v>
      </c>
      <c r="H229">
        <f t="shared" si="13"/>
        <v>6</v>
      </c>
      <c r="I229" s="48" t="s">
        <v>169</v>
      </c>
      <c r="J229" s="21">
        <v>223</v>
      </c>
      <c r="K229" s="21">
        <v>39</v>
      </c>
      <c r="L229">
        <f t="shared" si="14"/>
        <v>242</v>
      </c>
      <c r="M229">
        <f t="shared" si="15"/>
        <v>45</v>
      </c>
    </row>
    <row r="230" spans="1:13" ht="24.75" thickBot="1" x14ac:dyDescent="0.25">
      <c r="A230" s="12" t="s">
        <v>170</v>
      </c>
      <c r="B230" s="31">
        <v>51</v>
      </c>
      <c r="C230" s="21">
        <v>27</v>
      </c>
      <c r="D230" s="44" t="s">
        <v>170</v>
      </c>
      <c r="E230" s="21">
        <v>29</v>
      </c>
      <c r="F230" s="21">
        <v>6</v>
      </c>
      <c r="G230">
        <f t="shared" si="12"/>
        <v>80</v>
      </c>
      <c r="H230">
        <f t="shared" si="13"/>
        <v>33</v>
      </c>
      <c r="I230" s="50" t="s">
        <v>170</v>
      </c>
      <c r="J230" s="21">
        <v>986</v>
      </c>
      <c r="K230" s="21">
        <v>232</v>
      </c>
      <c r="L230">
        <f t="shared" si="14"/>
        <v>1066</v>
      </c>
      <c r="M230">
        <f t="shared" si="15"/>
        <v>265</v>
      </c>
    </row>
    <row r="231" spans="1:13" ht="36.75" thickBot="1" x14ac:dyDescent="0.25">
      <c r="A231" s="11" t="s">
        <v>14</v>
      </c>
      <c r="B231" s="31">
        <v>56653</v>
      </c>
      <c r="C231" s="21">
        <v>27377</v>
      </c>
      <c r="D231" s="42" t="s">
        <v>14</v>
      </c>
      <c r="E231" s="21">
        <v>22534</v>
      </c>
      <c r="F231" s="21">
        <v>9094</v>
      </c>
      <c r="G231">
        <f t="shared" si="12"/>
        <v>79187</v>
      </c>
      <c r="H231">
        <f t="shared" si="13"/>
        <v>36471</v>
      </c>
      <c r="I231" s="42" t="s">
        <v>14</v>
      </c>
      <c r="J231" s="21">
        <v>543257</v>
      </c>
      <c r="K231" s="21">
        <v>158000</v>
      </c>
      <c r="L231">
        <f t="shared" si="14"/>
        <v>622444</v>
      </c>
      <c r="M231">
        <f t="shared" si="15"/>
        <v>194471</v>
      </c>
    </row>
    <row r="232" spans="1:13" x14ac:dyDescent="0.2">
      <c r="A232" s="10" t="s">
        <v>171</v>
      </c>
      <c r="B232" s="110">
        <v>19047</v>
      </c>
      <c r="C232" s="110">
        <v>9973</v>
      </c>
      <c r="D232" s="43" t="s">
        <v>171</v>
      </c>
      <c r="E232" s="110">
        <v>5102</v>
      </c>
      <c r="F232" s="110">
        <v>2033</v>
      </c>
      <c r="G232">
        <f t="shared" si="12"/>
        <v>24149</v>
      </c>
      <c r="H232">
        <f t="shared" si="13"/>
        <v>12006</v>
      </c>
      <c r="I232" s="48" t="s">
        <v>171</v>
      </c>
      <c r="J232" s="110">
        <v>183458</v>
      </c>
      <c r="K232" s="110">
        <v>52726</v>
      </c>
      <c r="L232">
        <f t="shared" si="14"/>
        <v>207607</v>
      </c>
      <c r="M232">
        <f t="shared" si="15"/>
        <v>64732</v>
      </c>
    </row>
    <row r="233" spans="1:13" ht="13.5" thickBot="1" x14ac:dyDescent="0.25">
      <c r="A233" s="12" t="s">
        <v>172</v>
      </c>
      <c r="B233" s="111"/>
      <c r="C233" s="111"/>
      <c r="D233" s="44" t="s">
        <v>172</v>
      </c>
      <c r="E233" s="111"/>
      <c r="F233" s="111"/>
      <c r="G233">
        <f t="shared" si="12"/>
        <v>0</v>
      </c>
      <c r="H233">
        <f t="shared" si="13"/>
        <v>0</v>
      </c>
      <c r="I233" s="44" t="s">
        <v>172</v>
      </c>
      <c r="J233" s="111"/>
      <c r="K233" s="111"/>
      <c r="L233">
        <f t="shared" si="14"/>
        <v>0</v>
      </c>
      <c r="M233">
        <f t="shared" si="15"/>
        <v>0</v>
      </c>
    </row>
    <row r="234" spans="1:13" x14ac:dyDescent="0.2">
      <c r="A234" s="10" t="s">
        <v>21</v>
      </c>
      <c r="B234" s="110">
        <v>1134</v>
      </c>
      <c r="C234" s="110">
        <v>960</v>
      </c>
      <c r="D234" s="43" t="s">
        <v>21</v>
      </c>
      <c r="E234" s="110">
        <v>130</v>
      </c>
      <c r="F234" s="110">
        <v>40</v>
      </c>
      <c r="G234">
        <f t="shared" si="12"/>
        <v>1264</v>
      </c>
      <c r="H234">
        <f t="shared" si="13"/>
        <v>1000</v>
      </c>
      <c r="I234" s="49" t="s">
        <v>21</v>
      </c>
      <c r="J234" s="110">
        <v>1446</v>
      </c>
      <c r="K234" s="110">
        <v>585</v>
      </c>
      <c r="L234">
        <f t="shared" si="14"/>
        <v>2710</v>
      </c>
      <c r="M234">
        <f t="shared" si="15"/>
        <v>1585</v>
      </c>
    </row>
    <row r="235" spans="1:13" ht="13.5" thickBot="1" x14ac:dyDescent="0.25">
      <c r="A235" s="14" t="s">
        <v>173</v>
      </c>
      <c r="B235" s="111"/>
      <c r="C235" s="111"/>
      <c r="D235" s="45" t="s">
        <v>173</v>
      </c>
      <c r="E235" s="111"/>
      <c r="F235" s="111"/>
      <c r="G235">
        <f t="shared" si="12"/>
        <v>0</v>
      </c>
      <c r="H235">
        <f t="shared" si="13"/>
        <v>0</v>
      </c>
      <c r="I235" s="45" t="s">
        <v>173</v>
      </c>
      <c r="J235" s="111"/>
      <c r="K235" s="111"/>
      <c r="L235">
        <f t="shared" si="14"/>
        <v>0</v>
      </c>
      <c r="M235">
        <f t="shared" si="15"/>
        <v>0</v>
      </c>
    </row>
    <row r="236" spans="1:13" ht="36.75" thickBot="1" x14ac:dyDescent="0.25">
      <c r="A236" s="13" t="s">
        <v>285</v>
      </c>
      <c r="B236" s="59">
        <v>102</v>
      </c>
      <c r="C236" s="66">
        <v>31</v>
      </c>
      <c r="D236" s="45" t="s">
        <v>270</v>
      </c>
      <c r="E236" s="21">
        <v>27</v>
      </c>
      <c r="F236" s="21">
        <v>5</v>
      </c>
      <c r="G236">
        <f t="shared" si="12"/>
        <v>129</v>
      </c>
      <c r="H236">
        <f t="shared" si="13"/>
        <v>36</v>
      </c>
      <c r="I236" s="45" t="s">
        <v>270</v>
      </c>
      <c r="J236" s="21">
        <v>11997</v>
      </c>
      <c r="K236" s="21">
        <v>1556</v>
      </c>
      <c r="L236">
        <f t="shared" si="14"/>
        <v>12126</v>
      </c>
      <c r="M236">
        <f t="shared" si="15"/>
        <v>1592</v>
      </c>
    </row>
    <row r="237" spans="1:13" ht="24.75" thickBot="1" x14ac:dyDescent="0.25">
      <c r="A237" s="14" t="s">
        <v>174</v>
      </c>
      <c r="B237" s="21">
        <v>369</v>
      </c>
      <c r="C237" s="21">
        <v>87</v>
      </c>
      <c r="D237" s="45" t="s">
        <v>174</v>
      </c>
      <c r="E237" s="21">
        <v>150</v>
      </c>
      <c r="F237" s="21">
        <v>38</v>
      </c>
      <c r="G237">
        <f t="shared" si="12"/>
        <v>519</v>
      </c>
      <c r="H237">
        <f t="shared" si="13"/>
        <v>125</v>
      </c>
      <c r="I237" s="45" t="s">
        <v>174</v>
      </c>
      <c r="J237" s="21" t="s">
        <v>83</v>
      </c>
      <c r="K237" s="21" t="s">
        <v>83</v>
      </c>
      <c r="L237" t="e">
        <f t="shared" si="14"/>
        <v>#VALUE!</v>
      </c>
      <c r="M237" t="e">
        <f t="shared" si="15"/>
        <v>#VALUE!</v>
      </c>
    </row>
    <row r="238" spans="1:13" ht="13.5" thickBot="1" x14ac:dyDescent="0.25">
      <c r="A238" s="14" t="s">
        <v>175</v>
      </c>
      <c r="B238" s="21">
        <v>573</v>
      </c>
      <c r="C238" s="21">
        <v>362</v>
      </c>
      <c r="D238" s="45" t="s">
        <v>175</v>
      </c>
      <c r="E238" s="21">
        <v>318</v>
      </c>
      <c r="F238" s="21">
        <v>119</v>
      </c>
      <c r="G238">
        <f t="shared" si="12"/>
        <v>891</v>
      </c>
      <c r="H238">
        <f t="shared" si="13"/>
        <v>481</v>
      </c>
      <c r="I238" s="45" t="s">
        <v>175</v>
      </c>
      <c r="J238" s="21">
        <v>134117</v>
      </c>
      <c r="K238" s="21">
        <v>36371</v>
      </c>
      <c r="L238">
        <f t="shared" si="14"/>
        <v>135008</v>
      </c>
      <c r="M238">
        <f t="shared" si="15"/>
        <v>36852</v>
      </c>
    </row>
    <row r="239" spans="1:13" ht="24" x14ac:dyDescent="0.2">
      <c r="A239" s="15" t="s">
        <v>176</v>
      </c>
      <c r="B239" s="110">
        <v>247</v>
      </c>
      <c r="C239" s="110">
        <v>100</v>
      </c>
      <c r="D239" s="48" t="s">
        <v>271</v>
      </c>
      <c r="E239" s="110">
        <v>32</v>
      </c>
      <c r="F239" s="110">
        <v>9</v>
      </c>
      <c r="G239">
        <f t="shared" si="12"/>
        <v>279</v>
      </c>
      <c r="H239">
        <f t="shared" si="13"/>
        <v>109</v>
      </c>
      <c r="I239" s="48" t="s">
        <v>271</v>
      </c>
      <c r="J239" s="110">
        <v>4472</v>
      </c>
      <c r="K239" s="110">
        <v>1947</v>
      </c>
      <c r="L239">
        <f t="shared" si="14"/>
        <v>4751</v>
      </c>
      <c r="M239">
        <f t="shared" si="15"/>
        <v>2056</v>
      </c>
    </row>
    <row r="240" spans="1:13" ht="13.5" thickBot="1" x14ac:dyDescent="0.25">
      <c r="A240" s="12" t="s">
        <v>177</v>
      </c>
      <c r="B240" s="111"/>
      <c r="C240" s="111"/>
      <c r="D240" s="44" t="s">
        <v>272</v>
      </c>
      <c r="E240" s="111"/>
      <c r="F240" s="111"/>
      <c r="G240">
        <f t="shared" si="12"/>
        <v>0</v>
      </c>
      <c r="H240">
        <f t="shared" si="13"/>
        <v>0</v>
      </c>
      <c r="I240" s="44" t="s">
        <v>272</v>
      </c>
      <c r="J240" s="111"/>
      <c r="K240" s="111"/>
      <c r="L240">
        <f t="shared" si="14"/>
        <v>0</v>
      </c>
      <c r="M240">
        <f t="shared" si="15"/>
        <v>0</v>
      </c>
    </row>
    <row r="241" spans="1:13" ht="24.75" thickBot="1" x14ac:dyDescent="0.25">
      <c r="A241" s="22" t="s">
        <v>178</v>
      </c>
      <c r="B241" s="20">
        <v>11967</v>
      </c>
      <c r="C241" s="20">
        <v>4629</v>
      </c>
      <c r="D241" s="44" t="s">
        <v>178</v>
      </c>
      <c r="E241" s="21">
        <v>7424</v>
      </c>
      <c r="F241" s="21">
        <v>2333</v>
      </c>
      <c r="G241">
        <f t="shared" si="12"/>
        <v>19391</v>
      </c>
      <c r="H241">
        <f t="shared" si="13"/>
        <v>6962</v>
      </c>
      <c r="I241" s="44" t="s">
        <v>178</v>
      </c>
      <c r="J241" s="21">
        <v>202760</v>
      </c>
      <c r="K241" s="21">
        <v>39921</v>
      </c>
      <c r="L241">
        <f t="shared" si="14"/>
        <v>222151</v>
      </c>
      <c r="M241">
        <f t="shared" si="15"/>
        <v>46883</v>
      </c>
    </row>
    <row r="242" spans="1:13" ht="13.5" thickBot="1" x14ac:dyDescent="0.25">
      <c r="A242" s="12" t="s">
        <v>179</v>
      </c>
      <c r="B242" s="21">
        <v>737</v>
      </c>
      <c r="C242" s="21">
        <v>365</v>
      </c>
      <c r="D242" s="44" t="s">
        <v>179</v>
      </c>
      <c r="E242" s="21">
        <v>40</v>
      </c>
      <c r="F242" s="21">
        <v>11</v>
      </c>
      <c r="G242">
        <f t="shared" si="12"/>
        <v>777</v>
      </c>
      <c r="H242">
        <f t="shared" si="13"/>
        <v>376</v>
      </c>
      <c r="I242" s="44" t="s">
        <v>179</v>
      </c>
      <c r="J242" s="21">
        <v>3004</v>
      </c>
      <c r="K242" s="21">
        <v>690</v>
      </c>
      <c r="L242">
        <f t="shared" si="14"/>
        <v>3781</v>
      </c>
      <c r="M242">
        <f t="shared" si="15"/>
        <v>1066</v>
      </c>
    </row>
    <row r="243" spans="1:13" ht="24.75" thickBot="1" x14ac:dyDescent="0.25">
      <c r="A243" s="12" t="s">
        <v>180</v>
      </c>
      <c r="B243" s="21">
        <v>184</v>
      </c>
      <c r="C243" s="21">
        <v>122</v>
      </c>
      <c r="D243" s="44" t="s">
        <v>273</v>
      </c>
      <c r="E243" s="21">
        <v>147</v>
      </c>
      <c r="F243" s="21">
        <v>69</v>
      </c>
      <c r="G243">
        <f t="shared" si="12"/>
        <v>331</v>
      </c>
      <c r="H243">
        <f t="shared" si="13"/>
        <v>191</v>
      </c>
      <c r="I243" s="44" t="s">
        <v>273</v>
      </c>
      <c r="J243" s="21">
        <v>6857</v>
      </c>
      <c r="K243" s="21">
        <v>3682</v>
      </c>
      <c r="L243">
        <f t="shared" si="14"/>
        <v>7188</v>
      </c>
      <c r="M243">
        <f t="shared" si="15"/>
        <v>3873</v>
      </c>
    </row>
    <row r="244" spans="1:13" ht="13.5" thickBot="1" x14ac:dyDescent="0.25">
      <c r="A244" s="12" t="s">
        <v>181</v>
      </c>
      <c r="B244" s="21">
        <v>1729</v>
      </c>
      <c r="C244" s="21">
        <v>782</v>
      </c>
      <c r="D244" s="44" t="s">
        <v>181</v>
      </c>
      <c r="E244" s="21">
        <v>1016</v>
      </c>
      <c r="F244" s="21">
        <v>333</v>
      </c>
      <c r="G244">
        <f t="shared" si="12"/>
        <v>2745</v>
      </c>
      <c r="H244">
        <f t="shared" si="13"/>
        <v>1115</v>
      </c>
      <c r="I244" s="44" t="s">
        <v>181</v>
      </c>
      <c r="J244" s="21">
        <v>10481</v>
      </c>
      <c r="K244" s="21">
        <v>2795</v>
      </c>
      <c r="L244">
        <f t="shared" si="14"/>
        <v>13226</v>
      </c>
      <c r="M244">
        <f t="shared" si="15"/>
        <v>3910</v>
      </c>
    </row>
    <row r="245" spans="1:13" ht="13.5" thickBot="1" x14ac:dyDescent="0.25">
      <c r="A245" s="14" t="s">
        <v>182</v>
      </c>
      <c r="B245" s="21">
        <v>11</v>
      </c>
      <c r="C245" s="21">
        <v>4</v>
      </c>
      <c r="D245" s="45" t="s">
        <v>182</v>
      </c>
      <c r="E245" s="21">
        <v>23</v>
      </c>
      <c r="F245" s="21">
        <v>7</v>
      </c>
      <c r="G245">
        <f t="shared" si="12"/>
        <v>34</v>
      </c>
      <c r="H245">
        <f t="shared" si="13"/>
        <v>11</v>
      </c>
      <c r="I245" s="45" t="s">
        <v>182</v>
      </c>
      <c r="J245" s="21">
        <v>4705</v>
      </c>
      <c r="K245" s="21">
        <v>1152</v>
      </c>
      <c r="L245">
        <f t="shared" si="14"/>
        <v>4739</v>
      </c>
      <c r="M245">
        <f t="shared" si="15"/>
        <v>1163</v>
      </c>
    </row>
    <row r="246" spans="1:13" ht="24.75" thickBot="1" x14ac:dyDescent="0.25">
      <c r="A246" s="11" t="s">
        <v>15</v>
      </c>
      <c r="B246" s="21">
        <v>47544</v>
      </c>
      <c r="C246" s="21">
        <v>27131</v>
      </c>
      <c r="D246" s="42" t="s">
        <v>15</v>
      </c>
      <c r="E246" s="21">
        <v>17713</v>
      </c>
      <c r="F246" s="21">
        <v>10016</v>
      </c>
      <c r="G246">
        <f t="shared" si="12"/>
        <v>65257</v>
      </c>
      <c r="H246">
        <f t="shared" si="13"/>
        <v>37147</v>
      </c>
      <c r="I246" s="42" t="s">
        <v>15</v>
      </c>
      <c r="J246" s="21">
        <v>466245</v>
      </c>
      <c r="K246" s="21">
        <v>170673</v>
      </c>
      <c r="L246">
        <f t="shared" si="14"/>
        <v>531502</v>
      </c>
      <c r="M246">
        <f t="shared" si="15"/>
        <v>207820</v>
      </c>
    </row>
    <row r="247" spans="1:13" x14ac:dyDescent="0.2">
      <c r="A247" s="10" t="s">
        <v>21</v>
      </c>
      <c r="B247" s="110">
        <v>13939</v>
      </c>
      <c r="C247" s="110">
        <v>4346</v>
      </c>
      <c r="D247" s="43" t="s">
        <v>21</v>
      </c>
      <c r="E247" s="110">
        <v>3741</v>
      </c>
      <c r="F247" s="110">
        <v>768</v>
      </c>
      <c r="G247">
        <f t="shared" si="12"/>
        <v>17680</v>
      </c>
      <c r="H247">
        <f t="shared" si="13"/>
        <v>5114</v>
      </c>
      <c r="I247" s="43" t="s">
        <v>21</v>
      </c>
      <c r="J247" s="59">
        <v>45399</v>
      </c>
      <c r="K247" s="59">
        <v>8245</v>
      </c>
      <c r="L247">
        <f t="shared" si="14"/>
        <v>63079</v>
      </c>
      <c r="M247">
        <f t="shared" si="15"/>
        <v>13359</v>
      </c>
    </row>
    <row r="248" spans="1:13" ht="60.75" thickBot="1" x14ac:dyDescent="0.25">
      <c r="A248" s="12" t="s">
        <v>183</v>
      </c>
      <c r="B248" s="111"/>
      <c r="C248" s="111"/>
      <c r="D248" s="44" t="s">
        <v>274</v>
      </c>
      <c r="E248" s="111"/>
      <c r="F248" s="111"/>
      <c r="G248">
        <f t="shared" si="12"/>
        <v>0</v>
      </c>
      <c r="H248">
        <f t="shared" si="13"/>
        <v>0</v>
      </c>
      <c r="I248" s="44" t="s">
        <v>274</v>
      </c>
      <c r="J248" s="60"/>
      <c r="K248" s="60"/>
      <c r="L248">
        <f t="shared" si="14"/>
        <v>0</v>
      </c>
      <c r="M248">
        <f t="shared" si="15"/>
        <v>0</v>
      </c>
    </row>
    <row r="249" spans="1:13" ht="13.5" thickBot="1" x14ac:dyDescent="0.25">
      <c r="A249" s="12" t="s">
        <v>184</v>
      </c>
      <c r="B249" s="21">
        <v>75</v>
      </c>
      <c r="C249" s="21">
        <v>18</v>
      </c>
      <c r="D249" s="44" t="s">
        <v>184</v>
      </c>
      <c r="E249" s="21">
        <v>30</v>
      </c>
      <c r="F249" s="21">
        <v>8</v>
      </c>
      <c r="G249">
        <f t="shared" si="12"/>
        <v>105</v>
      </c>
      <c r="H249">
        <f t="shared" si="13"/>
        <v>26</v>
      </c>
      <c r="I249" s="44" t="s">
        <v>184</v>
      </c>
      <c r="J249" s="21">
        <v>2583</v>
      </c>
      <c r="K249" s="21">
        <v>383</v>
      </c>
      <c r="L249">
        <f t="shared" si="14"/>
        <v>2688</v>
      </c>
      <c r="M249">
        <f t="shared" si="15"/>
        <v>409</v>
      </c>
    </row>
    <row r="250" spans="1:13" ht="13.5" thickBot="1" x14ac:dyDescent="0.25">
      <c r="A250" s="12" t="s">
        <v>185</v>
      </c>
      <c r="B250" s="21">
        <v>250</v>
      </c>
      <c r="C250" s="21">
        <v>114</v>
      </c>
      <c r="D250" s="44" t="s">
        <v>185</v>
      </c>
      <c r="E250" s="21">
        <v>137</v>
      </c>
      <c r="F250" s="21">
        <v>43</v>
      </c>
      <c r="G250">
        <f t="shared" si="12"/>
        <v>387</v>
      </c>
      <c r="H250">
        <f t="shared" si="13"/>
        <v>157</v>
      </c>
      <c r="I250" s="44" t="s">
        <v>185</v>
      </c>
      <c r="J250" s="21">
        <v>33861</v>
      </c>
      <c r="K250" s="21">
        <v>8518</v>
      </c>
      <c r="L250">
        <f t="shared" si="14"/>
        <v>34248</v>
      </c>
      <c r="M250">
        <f t="shared" si="15"/>
        <v>8675</v>
      </c>
    </row>
    <row r="251" spans="1:13" ht="24.75" thickBot="1" x14ac:dyDescent="0.25">
      <c r="A251" s="12" t="s">
        <v>186</v>
      </c>
      <c r="B251" s="21">
        <v>11059</v>
      </c>
      <c r="C251" s="21">
        <v>6556</v>
      </c>
      <c r="D251" s="44" t="s">
        <v>186</v>
      </c>
      <c r="E251" s="21">
        <v>2207</v>
      </c>
      <c r="F251" s="21">
        <v>1252</v>
      </c>
      <c r="G251">
        <f t="shared" si="12"/>
        <v>13266</v>
      </c>
      <c r="H251">
        <f t="shared" si="13"/>
        <v>7808</v>
      </c>
      <c r="I251" s="44" t="s">
        <v>186</v>
      </c>
      <c r="J251" s="21">
        <v>44213</v>
      </c>
      <c r="K251" s="21">
        <v>18217</v>
      </c>
      <c r="L251">
        <f t="shared" si="14"/>
        <v>57479</v>
      </c>
      <c r="M251">
        <f t="shared" si="15"/>
        <v>26025</v>
      </c>
    </row>
    <row r="252" spans="1:13" ht="24.75" thickBot="1" x14ac:dyDescent="0.25">
      <c r="A252" s="12" t="s">
        <v>187</v>
      </c>
      <c r="B252" s="21">
        <v>11</v>
      </c>
      <c r="C252" s="21">
        <v>2</v>
      </c>
      <c r="D252" s="44" t="s">
        <v>187</v>
      </c>
      <c r="E252" s="21">
        <v>24</v>
      </c>
      <c r="F252" s="21">
        <v>4</v>
      </c>
      <c r="G252">
        <f t="shared" si="12"/>
        <v>35</v>
      </c>
      <c r="H252">
        <f t="shared" si="13"/>
        <v>6</v>
      </c>
      <c r="I252" s="44" t="s">
        <v>187</v>
      </c>
      <c r="J252" s="21">
        <v>44370</v>
      </c>
      <c r="K252" s="21">
        <v>10195</v>
      </c>
      <c r="L252">
        <f t="shared" si="14"/>
        <v>44405</v>
      </c>
      <c r="M252">
        <f t="shared" si="15"/>
        <v>10201</v>
      </c>
    </row>
    <row r="253" spans="1:13" ht="13.5" thickBot="1" x14ac:dyDescent="0.25">
      <c r="A253" s="15"/>
      <c r="B253" s="26"/>
      <c r="C253" s="26"/>
      <c r="D253" s="48"/>
      <c r="E253" s="26"/>
      <c r="F253" s="26"/>
      <c r="I253" s="44" t="s">
        <v>306</v>
      </c>
      <c r="J253" s="21">
        <v>953</v>
      </c>
      <c r="K253" s="21">
        <v>249</v>
      </c>
      <c r="L253">
        <f t="shared" si="14"/>
        <v>953</v>
      </c>
      <c r="M253">
        <f t="shared" si="15"/>
        <v>249</v>
      </c>
    </row>
    <row r="254" spans="1:13" ht="24" x14ac:dyDescent="0.2">
      <c r="A254" s="29" t="s">
        <v>188</v>
      </c>
      <c r="B254" s="110">
        <v>68</v>
      </c>
      <c r="C254" s="110">
        <v>41</v>
      </c>
      <c r="D254" s="48" t="s">
        <v>275</v>
      </c>
      <c r="E254" s="110">
        <v>68</v>
      </c>
      <c r="F254" s="110">
        <v>44</v>
      </c>
      <c r="G254">
        <f t="shared" si="12"/>
        <v>136</v>
      </c>
      <c r="H254">
        <f t="shared" si="13"/>
        <v>85</v>
      </c>
      <c r="I254" s="48" t="s">
        <v>307</v>
      </c>
      <c r="J254" s="110">
        <v>34565</v>
      </c>
      <c r="K254" s="110">
        <v>12080</v>
      </c>
      <c r="L254">
        <f t="shared" si="14"/>
        <v>34701</v>
      </c>
      <c r="M254">
        <f t="shared" si="15"/>
        <v>12165</v>
      </c>
    </row>
    <row r="255" spans="1:13" ht="13.5" thickBot="1" x14ac:dyDescent="0.25">
      <c r="A255" s="28" t="s">
        <v>189</v>
      </c>
      <c r="B255" s="111"/>
      <c r="C255" s="111"/>
      <c r="D255" s="44" t="s">
        <v>276</v>
      </c>
      <c r="E255" s="111"/>
      <c r="F255" s="111"/>
      <c r="G255">
        <f t="shared" si="12"/>
        <v>0</v>
      </c>
      <c r="H255">
        <f t="shared" si="13"/>
        <v>0</v>
      </c>
      <c r="I255" s="44" t="s">
        <v>276</v>
      </c>
      <c r="J255" s="111"/>
      <c r="K255" s="111"/>
      <c r="L255">
        <f t="shared" si="14"/>
        <v>0</v>
      </c>
      <c r="M255">
        <f t="shared" si="15"/>
        <v>0</v>
      </c>
    </row>
    <row r="256" spans="1:13" ht="24" x14ac:dyDescent="0.2">
      <c r="A256" s="29" t="s">
        <v>190</v>
      </c>
      <c r="B256" s="110">
        <v>8455</v>
      </c>
      <c r="C256" s="110">
        <v>6807</v>
      </c>
      <c r="D256" s="48" t="s">
        <v>220</v>
      </c>
      <c r="E256" s="110">
        <v>4584</v>
      </c>
      <c r="F256" s="110">
        <v>3447</v>
      </c>
      <c r="G256">
        <f t="shared" si="12"/>
        <v>13039</v>
      </c>
      <c r="H256">
        <f t="shared" si="13"/>
        <v>10254</v>
      </c>
      <c r="I256" s="48" t="s">
        <v>308</v>
      </c>
      <c r="J256" s="110">
        <v>103752</v>
      </c>
      <c r="K256" s="110">
        <v>50232</v>
      </c>
      <c r="L256">
        <f t="shared" si="14"/>
        <v>116791</v>
      </c>
      <c r="M256">
        <f t="shared" si="15"/>
        <v>60486</v>
      </c>
    </row>
    <row r="257" spans="1:13" ht="13.5" thickBot="1" x14ac:dyDescent="0.25">
      <c r="A257" s="28" t="s">
        <v>191</v>
      </c>
      <c r="B257" s="111"/>
      <c r="C257" s="111"/>
      <c r="D257" s="44" t="s">
        <v>277</v>
      </c>
      <c r="E257" s="111"/>
      <c r="F257" s="111"/>
      <c r="G257">
        <f t="shared" si="12"/>
        <v>0</v>
      </c>
      <c r="H257">
        <f t="shared" si="13"/>
        <v>0</v>
      </c>
      <c r="I257" s="44" t="s">
        <v>309</v>
      </c>
      <c r="J257" s="111"/>
      <c r="K257" s="111"/>
      <c r="L257">
        <f t="shared" si="14"/>
        <v>0</v>
      </c>
      <c r="M257">
        <f t="shared" si="15"/>
        <v>0</v>
      </c>
    </row>
    <row r="258" spans="1:13" ht="24.75" thickBot="1" x14ac:dyDescent="0.25">
      <c r="A258" s="14" t="s">
        <v>192</v>
      </c>
      <c r="B258" s="21">
        <v>540</v>
      </c>
      <c r="C258" s="21">
        <v>390</v>
      </c>
      <c r="D258" s="45" t="s">
        <v>192</v>
      </c>
      <c r="E258" s="21">
        <v>1033</v>
      </c>
      <c r="F258" s="21">
        <v>603</v>
      </c>
      <c r="G258">
        <f t="shared" si="12"/>
        <v>1573</v>
      </c>
      <c r="H258">
        <f t="shared" si="13"/>
        <v>993</v>
      </c>
      <c r="I258" s="45" t="s">
        <v>310</v>
      </c>
      <c r="J258" s="21">
        <v>21653</v>
      </c>
      <c r="K258" s="21">
        <v>9062</v>
      </c>
      <c r="L258">
        <f t="shared" si="14"/>
        <v>23226</v>
      </c>
      <c r="M258">
        <f t="shared" si="15"/>
        <v>10055</v>
      </c>
    </row>
    <row r="259" spans="1:13" ht="13.5" thickBot="1" x14ac:dyDescent="0.25">
      <c r="A259" s="12" t="s">
        <v>193</v>
      </c>
      <c r="B259" s="21">
        <v>5</v>
      </c>
      <c r="C259" s="21">
        <v>1</v>
      </c>
      <c r="D259" s="44" t="s">
        <v>193</v>
      </c>
      <c r="E259" s="21">
        <v>203</v>
      </c>
      <c r="F259" s="21">
        <v>162</v>
      </c>
      <c r="G259">
        <f t="shared" si="12"/>
        <v>208</v>
      </c>
      <c r="H259">
        <f t="shared" si="13"/>
        <v>163</v>
      </c>
      <c r="I259" s="44" t="s">
        <v>193</v>
      </c>
      <c r="J259" s="21">
        <v>18737</v>
      </c>
      <c r="K259" s="21">
        <v>5773</v>
      </c>
      <c r="L259">
        <f t="shared" si="14"/>
        <v>18945</v>
      </c>
      <c r="M259">
        <f t="shared" si="15"/>
        <v>5936</v>
      </c>
    </row>
    <row r="260" spans="1:13" ht="24.75" thickBot="1" x14ac:dyDescent="0.25">
      <c r="A260" s="12" t="s">
        <v>194</v>
      </c>
      <c r="B260" s="21">
        <v>166</v>
      </c>
      <c r="C260" s="21">
        <v>109</v>
      </c>
      <c r="D260" s="44" t="s">
        <v>194</v>
      </c>
      <c r="E260" s="21">
        <v>766</v>
      </c>
      <c r="F260" s="21">
        <v>457</v>
      </c>
      <c r="G260">
        <f t="shared" si="12"/>
        <v>932</v>
      </c>
      <c r="H260">
        <f t="shared" si="13"/>
        <v>566</v>
      </c>
      <c r="I260" s="44" t="s">
        <v>194</v>
      </c>
      <c r="J260" s="21">
        <v>30134</v>
      </c>
      <c r="K260" s="21">
        <v>11381</v>
      </c>
      <c r="L260">
        <f t="shared" si="14"/>
        <v>31066</v>
      </c>
      <c r="M260">
        <f t="shared" si="15"/>
        <v>11947</v>
      </c>
    </row>
    <row r="261" spans="1:13" ht="24.75" thickBot="1" x14ac:dyDescent="0.25">
      <c r="A261" s="12" t="s">
        <v>195</v>
      </c>
      <c r="B261" s="21">
        <v>2438</v>
      </c>
      <c r="C261" s="21">
        <v>1743</v>
      </c>
      <c r="D261" s="44" t="s">
        <v>195</v>
      </c>
      <c r="E261" s="21">
        <v>3796</v>
      </c>
      <c r="F261" s="21">
        <v>2707</v>
      </c>
      <c r="G261">
        <f t="shared" si="12"/>
        <v>6234</v>
      </c>
      <c r="H261">
        <f t="shared" si="13"/>
        <v>4450</v>
      </c>
      <c r="I261" s="44" t="s">
        <v>195</v>
      </c>
      <c r="J261" s="21">
        <v>24218</v>
      </c>
      <c r="K261" s="21">
        <v>12512</v>
      </c>
      <c r="L261">
        <f t="shared" si="14"/>
        <v>30452</v>
      </c>
      <c r="M261">
        <f t="shared" si="15"/>
        <v>16962</v>
      </c>
    </row>
    <row r="262" spans="1:13" ht="13.5" thickBot="1" x14ac:dyDescent="0.25">
      <c r="A262" s="12"/>
      <c r="B262" s="21"/>
      <c r="C262" s="21"/>
      <c r="D262" s="44"/>
      <c r="E262" s="21"/>
      <c r="F262" s="21"/>
      <c r="I262" s="44" t="s">
        <v>311</v>
      </c>
      <c r="J262" s="21">
        <v>6955</v>
      </c>
      <c r="K262" s="21">
        <v>2293</v>
      </c>
      <c r="L262">
        <f t="shared" si="14"/>
        <v>6955</v>
      </c>
      <c r="M262">
        <f t="shared" si="15"/>
        <v>2293</v>
      </c>
    </row>
    <row r="263" spans="1:13" ht="24.75" thickBot="1" x14ac:dyDescent="0.25">
      <c r="A263" s="11" t="s">
        <v>196</v>
      </c>
      <c r="B263" s="21">
        <v>11</v>
      </c>
      <c r="C263" s="21">
        <v>9</v>
      </c>
      <c r="D263" s="42" t="s">
        <v>196</v>
      </c>
      <c r="E263" s="21">
        <v>884</v>
      </c>
      <c r="F263" s="21">
        <v>786</v>
      </c>
      <c r="G263">
        <f t="shared" si="12"/>
        <v>895</v>
      </c>
      <c r="H263">
        <f t="shared" si="13"/>
        <v>795</v>
      </c>
      <c r="I263" s="42" t="s">
        <v>196</v>
      </c>
      <c r="J263" s="21">
        <v>93695</v>
      </c>
      <c r="K263" s="21">
        <v>72284</v>
      </c>
      <c r="L263">
        <f t="shared" ref="L263:L281" si="16">G263+J263</f>
        <v>94590</v>
      </c>
      <c r="M263">
        <f t="shared" ref="M263:M281" si="17">H263+K263</f>
        <v>73079</v>
      </c>
    </row>
    <row r="264" spans="1:13" ht="36.75" thickBot="1" x14ac:dyDescent="0.25">
      <c r="A264" s="11" t="s">
        <v>197</v>
      </c>
      <c r="B264" s="21">
        <v>22812</v>
      </c>
      <c r="C264" s="21">
        <v>22812</v>
      </c>
      <c r="D264" s="42" t="s">
        <v>278</v>
      </c>
      <c r="E264" s="21" t="s">
        <v>83</v>
      </c>
      <c r="F264" s="21" t="s">
        <v>83</v>
      </c>
      <c r="G264">
        <f>B264</f>
        <v>22812</v>
      </c>
      <c r="H264">
        <f>C264</f>
        <v>22812</v>
      </c>
      <c r="I264" s="42" t="s">
        <v>197</v>
      </c>
      <c r="J264" s="21" t="s">
        <v>83</v>
      </c>
      <c r="K264" s="21" t="s">
        <v>83</v>
      </c>
      <c r="L264" t="e">
        <f t="shared" si="16"/>
        <v>#VALUE!</v>
      </c>
      <c r="M264" t="e">
        <f t="shared" si="17"/>
        <v>#VALUE!</v>
      </c>
    </row>
    <row r="265" spans="1:13" ht="48.75" thickBot="1" x14ac:dyDescent="0.25">
      <c r="A265" s="11" t="s">
        <v>16</v>
      </c>
      <c r="B265" s="21">
        <v>18808</v>
      </c>
      <c r="C265" s="21">
        <v>4999</v>
      </c>
      <c r="D265" s="42" t="s">
        <v>16</v>
      </c>
      <c r="E265" s="21">
        <v>2453</v>
      </c>
      <c r="F265" s="21">
        <v>351</v>
      </c>
      <c r="G265">
        <f t="shared" ref="G265:G281" si="18">B265+E265</f>
        <v>21261</v>
      </c>
      <c r="H265">
        <f t="shared" ref="H265:H281" si="19">C265+F265</f>
        <v>5350</v>
      </c>
      <c r="I265" s="42" t="s">
        <v>16</v>
      </c>
      <c r="J265" s="21">
        <v>3640</v>
      </c>
      <c r="K265" s="21">
        <v>529</v>
      </c>
      <c r="L265">
        <f t="shared" si="16"/>
        <v>24901</v>
      </c>
      <c r="M265">
        <f t="shared" si="17"/>
        <v>5879</v>
      </c>
    </row>
    <row r="266" spans="1:13" x14ac:dyDescent="0.2">
      <c r="A266" s="10" t="s">
        <v>21</v>
      </c>
      <c r="B266" s="59">
        <v>689</v>
      </c>
      <c r="C266" s="66">
        <v>127</v>
      </c>
      <c r="D266" s="43" t="s">
        <v>21</v>
      </c>
      <c r="E266" s="110">
        <v>112</v>
      </c>
      <c r="F266" s="110">
        <v>11</v>
      </c>
      <c r="G266" s="118">
        <f>B266+E266</f>
        <v>801</v>
      </c>
      <c r="H266" s="113">
        <f t="shared" si="19"/>
        <v>138</v>
      </c>
      <c r="I266" s="43" t="s">
        <v>21</v>
      </c>
      <c r="J266" s="59">
        <v>164</v>
      </c>
      <c r="K266" s="59">
        <v>7</v>
      </c>
      <c r="L266">
        <f t="shared" si="16"/>
        <v>965</v>
      </c>
      <c r="M266">
        <f t="shared" si="17"/>
        <v>145</v>
      </c>
    </row>
    <row r="267" spans="1:13" ht="36.75" thickBot="1" x14ac:dyDescent="0.25">
      <c r="A267" s="44" t="s">
        <v>279</v>
      </c>
      <c r="B267" s="61"/>
      <c r="C267" s="67"/>
      <c r="D267" s="44" t="s">
        <v>279</v>
      </c>
      <c r="E267" s="111"/>
      <c r="F267" s="111"/>
      <c r="G267" s="118"/>
      <c r="H267" s="113"/>
      <c r="I267" s="44" t="s">
        <v>279</v>
      </c>
      <c r="J267" s="60"/>
      <c r="K267" s="60"/>
      <c r="L267">
        <f t="shared" si="16"/>
        <v>0</v>
      </c>
      <c r="M267">
        <f t="shared" si="17"/>
        <v>0</v>
      </c>
    </row>
    <row r="268" spans="1:13" ht="13.5" thickBot="1" x14ac:dyDescent="0.25">
      <c r="A268" s="15" t="s">
        <v>198</v>
      </c>
      <c r="B268" s="26">
        <v>773</v>
      </c>
      <c r="C268" s="26">
        <v>354</v>
      </c>
      <c r="D268" s="44" t="s">
        <v>198</v>
      </c>
      <c r="E268" s="21">
        <v>119</v>
      </c>
      <c r="F268" s="21">
        <v>14</v>
      </c>
      <c r="G268">
        <f t="shared" si="18"/>
        <v>892</v>
      </c>
      <c r="H268">
        <f t="shared" si="19"/>
        <v>368</v>
      </c>
      <c r="I268" s="44" t="s">
        <v>198</v>
      </c>
      <c r="J268" s="21">
        <v>114</v>
      </c>
      <c r="K268" s="21">
        <v>7</v>
      </c>
      <c r="L268">
        <f t="shared" si="16"/>
        <v>1006</v>
      </c>
      <c r="M268">
        <f t="shared" si="17"/>
        <v>375</v>
      </c>
    </row>
    <row r="269" spans="1:13" ht="24" x14ac:dyDescent="0.2">
      <c r="A269" s="30" t="s">
        <v>199</v>
      </c>
      <c r="B269" s="110">
        <v>8545</v>
      </c>
      <c r="C269" s="110">
        <v>1679</v>
      </c>
      <c r="D269" s="48" t="s">
        <v>199</v>
      </c>
      <c r="E269" s="110">
        <v>1078</v>
      </c>
      <c r="F269" s="110">
        <v>143</v>
      </c>
      <c r="G269">
        <f t="shared" si="18"/>
        <v>9623</v>
      </c>
      <c r="H269">
        <f t="shared" si="19"/>
        <v>1822</v>
      </c>
      <c r="I269" s="48" t="s">
        <v>199</v>
      </c>
      <c r="J269" s="110">
        <v>1663</v>
      </c>
      <c r="K269" s="110">
        <v>81</v>
      </c>
      <c r="L269">
        <f t="shared" si="16"/>
        <v>11286</v>
      </c>
      <c r="M269">
        <f t="shared" si="17"/>
        <v>1903</v>
      </c>
    </row>
    <row r="270" spans="1:13" ht="13.5" thickBot="1" x14ac:dyDescent="0.25">
      <c r="A270" s="15" t="s">
        <v>200</v>
      </c>
      <c r="B270" s="111"/>
      <c r="C270" s="111"/>
      <c r="D270" s="44" t="s">
        <v>200</v>
      </c>
      <c r="E270" s="111"/>
      <c r="F270" s="111"/>
      <c r="G270">
        <f t="shared" si="18"/>
        <v>0</v>
      </c>
      <c r="H270">
        <f t="shared" si="19"/>
        <v>0</v>
      </c>
      <c r="I270" s="44" t="s">
        <v>200</v>
      </c>
      <c r="J270" s="111"/>
      <c r="K270" s="111"/>
      <c r="L270">
        <f t="shared" si="16"/>
        <v>0</v>
      </c>
      <c r="M270">
        <f t="shared" si="17"/>
        <v>0</v>
      </c>
    </row>
    <row r="271" spans="1:13" ht="24" x14ac:dyDescent="0.2">
      <c r="A271" s="30" t="s">
        <v>201</v>
      </c>
      <c r="B271" s="110">
        <v>244</v>
      </c>
      <c r="C271" s="110">
        <v>208</v>
      </c>
      <c r="D271" s="48" t="s">
        <v>280</v>
      </c>
      <c r="E271" s="110">
        <v>10</v>
      </c>
      <c r="F271" s="110">
        <v>1</v>
      </c>
      <c r="G271">
        <f t="shared" si="18"/>
        <v>254</v>
      </c>
      <c r="H271">
        <f t="shared" si="19"/>
        <v>209</v>
      </c>
      <c r="I271" s="48" t="s">
        <v>280</v>
      </c>
      <c r="J271" s="110">
        <v>96</v>
      </c>
      <c r="K271" s="110">
        <v>13</v>
      </c>
      <c r="L271">
        <f t="shared" si="16"/>
        <v>350</v>
      </c>
      <c r="M271">
        <f t="shared" si="17"/>
        <v>222</v>
      </c>
    </row>
    <row r="272" spans="1:13" ht="36" x14ac:dyDescent="0.2">
      <c r="A272" s="15" t="s">
        <v>202</v>
      </c>
      <c r="B272" s="114"/>
      <c r="C272" s="114"/>
      <c r="D272" s="48" t="s">
        <v>281</v>
      </c>
      <c r="E272" s="114"/>
      <c r="F272" s="114"/>
      <c r="G272">
        <f t="shared" si="18"/>
        <v>0</v>
      </c>
      <c r="H272">
        <f t="shared" si="19"/>
        <v>0</v>
      </c>
      <c r="I272" s="48" t="s">
        <v>312</v>
      </c>
      <c r="J272" s="114"/>
      <c r="K272" s="114"/>
      <c r="L272">
        <f t="shared" si="16"/>
        <v>0</v>
      </c>
      <c r="M272">
        <f t="shared" si="17"/>
        <v>0</v>
      </c>
    </row>
    <row r="273" spans="1:13" ht="24.75" thickBot="1" x14ac:dyDescent="0.25">
      <c r="A273" s="15" t="s">
        <v>203</v>
      </c>
      <c r="B273" s="111"/>
      <c r="C273" s="111"/>
      <c r="D273" s="44" t="s">
        <v>282</v>
      </c>
      <c r="E273" s="111"/>
      <c r="F273" s="111"/>
      <c r="G273">
        <f t="shared" si="18"/>
        <v>0</v>
      </c>
      <c r="H273">
        <f t="shared" si="19"/>
        <v>0</v>
      </c>
      <c r="I273" s="44" t="s">
        <v>313</v>
      </c>
      <c r="J273" s="111"/>
      <c r="K273" s="111"/>
      <c r="L273">
        <f t="shared" si="16"/>
        <v>0</v>
      </c>
      <c r="M273">
        <f t="shared" si="17"/>
        <v>0</v>
      </c>
    </row>
    <row r="274" spans="1:13" x14ac:dyDescent="0.2">
      <c r="A274" s="30" t="s">
        <v>204</v>
      </c>
      <c r="B274" s="110">
        <v>14</v>
      </c>
      <c r="C274" s="110">
        <v>2</v>
      </c>
      <c r="D274" s="48" t="s">
        <v>204</v>
      </c>
      <c r="E274" s="110">
        <v>2</v>
      </c>
      <c r="F274" s="110">
        <v>1</v>
      </c>
      <c r="G274">
        <f t="shared" si="18"/>
        <v>16</v>
      </c>
      <c r="H274">
        <f t="shared" si="19"/>
        <v>3</v>
      </c>
      <c r="I274" s="48" t="s">
        <v>204</v>
      </c>
      <c r="J274" s="110">
        <v>3</v>
      </c>
      <c r="K274" s="110"/>
      <c r="L274">
        <f t="shared" si="16"/>
        <v>19</v>
      </c>
      <c r="M274">
        <f t="shared" si="17"/>
        <v>3</v>
      </c>
    </row>
    <row r="275" spans="1:13" ht="13.5" thickBot="1" x14ac:dyDescent="0.25">
      <c r="A275" s="12" t="s">
        <v>205</v>
      </c>
      <c r="B275" s="111"/>
      <c r="C275" s="111"/>
      <c r="D275" s="44" t="s">
        <v>205</v>
      </c>
      <c r="E275" s="111"/>
      <c r="F275" s="111"/>
      <c r="G275">
        <f t="shared" si="18"/>
        <v>0</v>
      </c>
      <c r="H275">
        <f t="shared" si="19"/>
        <v>0</v>
      </c>
      <c r="I275" s="44" t="s">
        <v>205</v>
      </c>
      <c r="J275" s="111"/>
      <c r="K275" s="111"/>
      <c r="L275">
        <f t="shared" si="16"/>
        <v>0</v>
      </c>
      <c r="M275">
        <f t="shared" si="17"/>
        <v>0</v>
      </c>
    </row>
    <row r="276" spans="1:13" ht="24.75" thickBot="1" x14ac:dyDescent="0.25">
      <c r="A276" s="12" t="s">
        <v>206</v>
      </c>
      <c r="B276" s="31">
        <v>1491</v>
      </c>
      <c r="C276" s="31">
        <v>689</v>
      </c>
      <c r="D276" s="44" t="s">
        <v>206</v>
      </c>
      <c r="E276" s="21">
        <v>37</v>
      </c>
      <c r="F276" s="21">
        <v>2</v>
      </c>
      <c r="G276">
        <f t="shared" si="18"/>
        <v>1528</v>
      </c>
      <c r="H276">
        <f t="shared" si="19"/>
        <v>691</v>
      </c>
      <c r="I276" s="44" t="s">
        <v>206</v>
      </c>
      <c r="J276" s="21">
        <v>31</v>
      </c>
      <c r="K276" s="21">
        <v>2</v>
      </c>
      <c r="L276">
        <f t="shared" si="16"/>
        <v>1559</v>
      </c>
      <c r="M276">
        <f t="shared" si="17"/>
        <v>693</v>
      </c>
    </row>
    <row r="277" spans="1:13" ht="13.5" thickBot="1" x14ac:dyDescent="0.25">
      <c r="A277" s="15" t="s">
        <v>207</v>
      </c>
      <c r="B277" s="31">
        <v>101</v>
      </c>
      <c r="C277" s="31">
        <v>34</v>
      </c>
      <c r="D277" s="44" t="s">
        <v>207</v>
      </c>
      <c r="E277" s="21">
        <v>30</v>
      </c>
      <c r="F277" s="21">
        <v>3</v>
      </c>
      <c r="G277">
        <f t="shared" si="18"/>
        <v>131</v>
      </c>
      <c r="H277">
        <f t="shared" si="19"/>
        <v>37</v>
      </c>
      <c r="I277" s="44" t="s">
        <v>207</v>
      </c>
      <c r="J277" s="21">
        <v>137</v>
      </c>
      <c r="K277" s="21">
        <v>14</v>
      </c>
      <c r="L277">
        <f t="shared" si="16"/>
        <v>268</v>
      </c>
      <c r="M277">
        <f t="shared" si="17"/>
        <v>51</v>
      </c>
    </row>
    <row r="278" spans="1:13" ht="13.5" thickBot="1" x14ac:dyDescent="0.25">
      <c r="A278" s="30" t="s">
        <v>208</v>
      </c>
      <c r="B278" s="31">
        <v>40</v>
      </c>
      <c r="C278" s="31">
        <v>11</v>
      </c>
      <c r="D278" s="44" t="s">
        <v>208</v>
      </c>
      <c r="E278" s="21">
        <v>8</v>
      </c>
      <c r="F278" s="21">
        <v>2</v>
      </c>
      <c r="G278">
        <f t="shared" si="18"/>
        <v>48</v>
      </c>
      <c r="H278">
        <f t="shared" si="19"/>
        <v>13</v>
      </c>
      <c r="I278" s="44" t="s">
        <v>208</v>
      </c>
      <c r="J278" s="21">
        <v>12</v>
      </c>
      <c r="K278" s="21"/>
      <c r="L278">
        <f t="shared" si="16"/>
        <v>60</v>
      </c>
      <c r="M278">
        <f t="shared" si="17"/>
        <v>13</v>
      </c>
    </row>
    <row r="279" spans="1:13" ht="13.5" thickBot="1" x14ac:dyDescent="0.25">
      <c r="A279" s="30" t="s">
        <v>209</v>
      </c>
      <c r="B279" s="31">
        <v>368</v>
      </c>
      <c r="C279" s="31">
        <v>54</v>
      </c>
      <c r="D279" s="44" t="s">
        <v>209</v>
      </c>
      <c r="E279" s="21">
        <v>29</v>
      </c>
      <c r="F279" s="21">
        <v>3</v>
      </c>
      <c r="G279">
        <f t="shared" si="18"/>
        <v>397</v>
      </c>
      <c r="H279">
        <f t="shared" si="19"/>
        <v>57</v>
      </c>
      <c r="I279" s="44" t="s">
        <v>209</v>
      </c>
      <c r="J279" s="21">
        <v>86</v>
      </c>
      <c r="K279" s="21">
        <v>20</v>
      </c>
      <c r="L279">
        <f t="shared" si="16"/>
        <v>483</v>
      </c>
      <c r="M279">
        <f t="shared" si="17"/>
        <v>77</v>
      </c>
    </row>
    <row r="280" spans="1:13" ht="96.75" thickBot="1" x14ac:dyDescent="0.25">
      <c r="A280" s="27" t="s">
        <v>210</v>
      </c>
      <c r="B280" s="20">
        <v>42022</v>
      </c>
      <c r="C280" s="20">
        <v>16729</v>
      </c>
      <c r="D280" s="42" t="s">
        <v>283</v>
      </c>
      <c r="E280" s="21">
        <v>6104</v>
      </c>
      <c r="F280" s="21">
        <v>2552</v>
      </c>
      <c r="G280">
        <f t="shared" si="18"/>
        <v>48126</v>
      </c>
      <c r="H280">
        <f t="shared" si="19"/>
        <v>19281</v>
      </c>
      <c r="I280" s="42" t="s">
        <v>314</v>
      </c>
      <c r="J280" s="21">
        <v>19975</v>
      </c>
      <c r="K280" s="21">
        <v>10308</v>
      </c>
      <c r="L280">
        <f t="shared" si="16"/>
        <v>68101</v>
      </c>
      <c r="M280">
        <f t="shared" si="17"/>
        <v>29589</v>
      </c>
    </row>
    <row r="281" spans="1:13" ht="48.75" thickBot="1" x14ac:dyDescent="0.25">
      <c r="A281" s="11" t="s">
        <v>17</v>
      </c>
      <c r="B281" s="21">
        <v>85657</v>
      </c>
      <c r="C281" s="21">
        <v>85611</v>
      </c>
      <c r="D281" s="42" t="s">
        <v>17</v>
      </c>
      <c r="E281" s="21">
        <v>32562</v>
      </c>
      <c r="F281" s="21">
        <v>32525</v>
      </c>
      <c r="G281">
        <f t="shared" si="18"/>
        <v>118219</v>
      </c>
      <c r="H281">
        <f t="shared" si="19"/>
        <v>118136</v>
      </c>
      <c r="I281" s="42" t="s">
        <v>17</v>
      </c>
      <c r="J281" s="21">
        <v>471797</v>
      </c>
      <c r="K281" s="21">
        <v>470732</v>
      </c>
      <c r="L281">
        <f t="shared" si="16"/>
        <v>590016</v>
      </c>
      <c r="M281">
        <f t="shared" si="17"/>
        <v>588868</v>
      </c>
    </row>
  </sheetData>
  <mergeCells count="328">
    <mergeCell ref="B95:B96"/>
    <mergeCell ref="C95:C96"/>
    <mergeCell ref="E85:E86"/>
    <mergeCell ref="B4:C4"/>
    <mergeCell ref="D1:E1"/>
    <mergeCell ref="B123:B124"/>
    <mergeCell ref="C123:C124"/>
    <mergeCell ref="E116:E117"/>
    <mergeCell ref="B116:B117"/>
    <mergeCell ref="C116:C117"/>
    <mergeCell ref="B113:B114"/>
    <mergeCell ref="C113:C114"/>
    <mergeCell ref="E107:E108"/>
    <mergeCell ref="B104:B106"/>
    <mergeCell ref="C104:C106"/>
    <mergeCell ref="B107:B108"/>
    <mergeCell ref="C107:C108"/>
    <mergeCell ref="B64:B65"/>
    <mergeCell ref="C64:C65"/>
    <mergeCell ref="B62:B63"/>
    <mergeCell ref="C62:C63"/>
    <mergeCell ref="B77:B78"/>
    <mergeCell ref="C77:C78"/>
    <mergeCell ref="B75:B76"/>
    <mergeCell ref="B134:B135"/>
    <mergeCell ref="C134:C135"/>
    <mergeCell ref="E127:E128"/>
    <mergeCell ref="B127:B128"/>
    <mergeCell ref="C127:C128"/>
    <mergeCell ref="B131:B132"/>
    <mergeCell ref="C131:C132"/>
    <mergeCell ref="E131:E132"/>
    <mergeCell ref="E159:E160"/>
    <mergeCell ref="A163:A164"/>
    <mergeCell ref="B163:B164"/>
    <mergeCell ref="C163:C164"/>
    <mergeCell ref="B154:B155"/>
    <mergeCell ref="C154:C155"/>
    <mergeCell ref="B159:B160"/>
    <mergeCell ref="C159:C160"/>
    <mergeCell ref="B136:B137"/>
    <mergeCell ref="C136:C137"/>
    <mergeCell ref="B187:B188"/>
    <mergeCell ref="C187:C188"/>
    <mergeCell ref="B191:B192"/>
    <mergeCell ref="C191:C192"/>
    <mergeCell ref="B182:B183"/>
    <mergeCell ref="C182:C183"/>
    <mergeCell ref="B184:B185"/>
    <mergeCell ref="C184:C185"/>
    <mergeCell ref="E163:E164"/>
    <mergeCell ref="B174:B175"/>
    <mergeCell ref="C174:C175"/>
    <mergeCell ref="E191:E192"/>
    <mergeCell ref="C234:C235"/>
    <mergeCell ref="B208:B210"/>
    <mergeCell ref="C208:C210"/>
    <mergeCell ref="B201:B203"/>
    <mergeCell ref="C201:C203"/>
    <mergeCell ref="B193:B194"/>
    <mergeCell ref="C193:C194"/>
    <mergeCell ref="B195:B197"/>
    <mergeCell ref="C195:C197"/>
    <mergeCell ref="C75:C76"/>
    <mergeCell ref="B274:B275"/>
    <mergeCell ref="C274:C275"/>
    <mergeCell ref="B80:B83"/>
    <mergeCell ref="C80:C83"/>
    <mergeCell ref="B85:B86"/>
    <mergeCell ref="C85:C86"/>
    <mergeCell ref="B87:B88"/>
    <mergeCell ref="C87:C88"/>
    <mergeCell ref="B269:B270"/>
    <mergeCell ref="C269:C270"/>
    <mergeCell ref="B271:B273"/>
    <mergeCell ref="C271:C273"/>
    <mergeCell ref="B256:B257"/>
    <mergeCell ref="C256:C257"/>
    <mergeCell ref="B247:B248"/>
    <mergeCell ref="C247:C248"/>
    <mergeCell ref="B254:B255"/>
    <mergeCell ref="C254:C255"/>
    <mergeCell ref="B239:B240"/>
    <mergeCell ref="C239:C240"/>
    <mergeCell ref="B232:B233"/>
    <mergeCell ref="C232:C233"/>
    <mergeCell ref="B234:B235"/>
    <mergeCell ref="B29:B30"/>
    <mergeCell ref="C29:C30"/>
    <mergeCell ref="B40:B41"/>
    <mergeCell ref="C40:C41"/>
    <mergeCell ref="B34:B35"/>
    <mergeCell ref="C34:C35"/>
    <mergeCell ref="B32:B33"/>
    <mergeCell ref="C32:C33"/>
    <mergeCell ref="B60:B61"/>
    <mergeCell ref="C60:C61"/>
    <mergeCell ref="B57:B58"/>
    <mergeCell ref="C57:C58"/>
    <mergeCell ref="B51:B52"/>
    <mergeCell ref="C51:C52"/>
    <mergeCell ref="E16:E17"/>
    <mergeCell ref="F16:F17"/>
    <mergeCell ref="E21:E22"/>
    <mergeCell ref="F21:F22"/>
    <mergeCell ref="E24:E25"/>
    <mergeCell ref="F24:F25"/>
    <mergeCell ref="B7:B8"/>
    <mergeCell ref="C7:C8"/>
    <mergeCell ref="B9:B10"/>
    <mergeCell ref="C9:C10"/>
    <mergeCell ref="E7:E8"/>
    <mergeCell ref="F7:F8"/>
    <mergeCell ref="E9:E10"/>
    <mergeCell ref="F9:F10"/>
    <mergeCell ref="B21:B22"/>
    <mergeCell ref="C21:C22"/>
    <mergeCell ref="B16:B17"/>
    <mergeCell ref="C16:C17"/>
    <mergeCell ref="E60:E61"/>
    <mergeCell ref="F60:F61"/>
    <mergeCell ref="E40:E41"/>
    <mergeCell ref="F40:F41"/>
    <mergeCell ref="E51:E52"/>
    <mergeCell ref="F51:F52"/>
    <mergeCell ref="E26:E27"/>
    <mergeCell ref="F26:F27"/>
    <mergeCell ref="E29:E30"/>
    <mergeCell ref="F29:F30"/>
    <mergeCell ref="E32:E33"/>
    <mergeCell ref="F32:F33"/>
    <mergeCell ref="E80:E83"/>
    <mergeCell ref="F80:F83"/>
    <mergeCell ref="E68:E69"/>
    <mergeCell ref="F68:F69"/>
    <mergeCell ref="E75:E76"/>
    <mergeCell ref="F75:F76"/>
    <mergeCell ref="E62:E63"/>
    <mergeCell ref="F62:F63"/>
    <mergeCell ref="E64:E65"/>
    <mergeCell ref="F64:F65"/>
    <mergeCell ref="E113:E114"/>
    <mergeCell ref="F113:F114"/>
    <mergeCell ref="F85:F86"/>
    <mergeCell ref="E87:E88"/>
    <mergeCell ref="F87:F88"/>
    <mergeCell ref="E95:E96"/>
    <mergeCell ref="F95:F96"/>
    <mergeCell ref="E104:E106"/>
    <mergeCell ref="F104:F106"/>
    <mergeCell ref="F131:F132"/>
    <mergeCell ref="E134:E135"/>
    <mergeCell ref="F134:F135"/>
    <mergeCell ref="E136:E137"/>
    <mergeCell ref="F136:F137"/>
    <mergeCell ref="F116:F117"/>
    <mergeCell ref="E123:E124"/>
    <mergeCell ref="F123:F124"/>
    <mergeCell ref="E154:E155"/>
    <mergeCell ref="F154:F155"/>
    <mergeCell ref="F159:F160"/>
    <mergeCell ref="E146:E147"/>
    <mergeCell ref="F146:F147"/>
    <mergeCell ref="E148:E149"/>
    <mergeCell ref="F148:F149"/>
    <mergeCell ref="E150:E151"/>
    <mergeCell ref="F150:F151"/>
    <mergeCell ref="E187:E188"/>
    <mergeCell ref="F187:F188"/>
    <mergeCell ref="F174:F175"/>
    <mergeCell ref="E182:E183"/>
    <mergeCell ref="F182:F183"/>
    <mergeCell ref="E184:E185"/>
    <mergeCell ref="F184:F185"/>
    <mergeCell ref="F163:F164"/>
    <mergeCell ref="E165:E167"/>
    <mergeCell ref="F165:F167"/>
    <mergeCell ref="E169:E170"/>
    <mergeCell ref="F169:F170"/>
    <mergeCell ref="E174:E175"/>
    <mergeCell ref="E254:E255"/>
    <mergeCell ref="F254:F255"/>
    <mergeCell ref="E232:E233"/>
    <mergeCell ref="F232:F233"/>
    <mergeCell ref="F195:F197"/>
    <mergeCell ref="E201:E203"/>
    <mergeCell ref="F201:F203"/>
    <mergeCell ref="E193:E194"/>
    <mergeCell ref="F193:F194"/>
    <mergeCell ref="E234:E235"/>
    <mergeCell ref="E195:E197"/>
    <mergeCell ref="D4:F4"/>
    <mergeCell ref="G266:G267"/>
    <mergeCell ref="H266:H267"/>
    <mergeCell ref="E271:E273"/>
    <mergeCell ref="F271:F273"/>
    <mergeCell ref="E274:E275"/>
    <mergeCell ref="F274:F275"/>
    <mergeCell ref="B24:B25"/>
    <mergeCell ref="C24:C25"/>
    <mergeCell ref="B26:B27"/>
    <mergeCell ref="C26:C27"/>
    <mergeCell ref="E34:E35"/>
    <mergeCell ref="F34:F35"/>
    <mergeCell ref="E256:E257"/>
    <mergeCell ref="F256:F257"/>
    <mergeCell ref="E266:E267"/>
    <mergeCell ref="F266:F267"/>
    <mergeCell ref="E269:E270"/>
    <mergeCell ref="F269:F270"/>
    <mergeCell ref="F234:F235"/>
    <mergeCell ref="E239:E240"/>
    <mergeCell ref="F239:F240"/>
    <mergeCell ref="E247:E248"/>
    <mergeCell ref="F247:F248"/>
    <mergeCell ref="J21:J22"/>
    <mergeCell ref="K21:K22"/>
    <mergeCell ref="J16:J17"/>
    <mergeCell ref="K16:K17"/>
    <mergeCell ref="J7:J8"/>
    <mergeCell ref="K7:K8"/>
    <mergeCell ref="J9:J10"/>
    <mergeCell ref="K9:K10"/>
    <mergeCell ref="F191:F192"/>
    <mergeCell ref="F127:F128"/>
    <mergeCell ref="F107:F108"/>
    <mergeCell ref="J40:J41"/>
    <mergeCell ref="K40:K41"/>
    <mergeCell ref="J51:J52"/>
    <mergeCell ref="K51:K52"/>
    <mergeCell ref="J32:J33"/>
    <mergeCell ref="K32:K33"/>
    <mergeCell ref="J29:J30"/>
    <mergeCell ref="K29:K30"/>
    <mergeCell ref="K26:K27"/>
    <mergeCell ref="J75:J76"/>
    <mergeCell ref="K75:K76"/>
    <mergeCell ref="J77:J78"/>
    <mergeCell ref="K77:K78"/>
    <mergeCell ref="J68:J69"/>
    <mergeCell ref="K68:K69"/>
    <mergeCell ref="J64:J65"/>
    <mergeCell ref="K64:K65"/>
    <mergeCell ref="J62:J63"/>
    <mergeCell ref="K62:K63"/>
    <mergeCell ref="J104:J106"/>
    <mergeCell ref="K104:K106"/>
    <mergeCell ref="J107:J108"/>
    <mergeCell ref="K107:K108"/>
    <mergeCell ref="J87:J88"/>
    <mergeCell ref="K87:K88"/>
    <mergeCell ref="J95:J96"/>
    <mergeCell ref="K95:K96"/>
    <mergeCell ref="J85:J86"/>
    <mergeCell ref="K85:K86"/>
    <mergeCell ref="J131:J132"/>
    <mergeCell ref="K131:K132"/>
    <mergeCell ref="J127:J128"/>
    <mergeCell ref="K127:K128"/>
    <mergeCell ref="J123:J124"/>
    <mergeCell ref="K123:K124"/>
    <mergeCell ref="J113:J114"/>
    <mergeCell ref="K113:K114"/>
    <mergeCell ref="J116:J117"/>
    <mergeCell ref="K116:K117"/>
    <mergeCell ref="J148:J149"/>
    <mergeCell ref="K148:K149"/>
    <mergeCell ref="J150:J151"/>
    <mergeCell ref="K150:K151"/>
    <mergeCell ref="J146:J147"/>
    <mergeCell ref="K146:K147"/>
    <mergeCell ref="J134:J135"/>
    <mergeCell ref="K134:K135"/>
    <mergeCell ref="J136:J137"/>
    <mergeCell ref="K136:K137"/>
    <mergeCell ref="J165:J167"/>
    <mergeCell ref="K165:K167"/>
    <mergeCell ref="J169:J170"/>
    <mergeCell ref="K169:K170"/>
    <mergeCell ref="J163:J164"/>
    <mergeCell ref="K163:K164"/>
    <mergeCell ref="J154:J155"/>
    <mergeCell ref="K154:K155"/>
    <mergeCell ref="J159:J160"/>
    <mergeCell ref="K159:K160"/>
    <mergeCell ref="J193:J194"/>
    <mergeCell ref="K193:K194"/>
    <mergeCell ref="J184:J185"/>
    <mergeCell ref="K184:K185"/>
    <mergeCell ref="J187:J188"/>
    <mergeCell ref="K187:K188"/>
    <mergeCell ref="J182:J183"/>
    <mergeCell ref="K182:K183"/>
    <mergeCell ref="J174:J175"/>
    <mergeCell ref="K174:K175"/>
    <mergeCell ref="K221:K222"/>
    <mergeCell ref="J232:J233"/>
    <mergeCell ref="K232:K233"/>
    <mergeCell ref="J218:J219"/>
    <mergeCell ref="K218:K219"/>
    <mergeCell ref="J195:J197"/>
    <mergeCell ref="K195:K197"/>
    <mergeCell ref="J201:J203"/>
    <mergeCell ref="K201:K203"/>
    <mergeCell ref="L4:M4"/>
    <mergeCell ref="B2:M2"/>
    <mergeCell ref="B3:M3"/>
    <mergeCell ref="J274:J275"/>
    <mergeCell ref="K274:K275"/>
    <mergeCell ref="I4:K4"/>
    <mergeCell ref="J80:J83"/>
    <mergeCell ref="K80:K83"/>
    <mergeCell ref="J191:J192"/>
    <mergeCell ref="K191:K192"/>
    <mergeCell ref="J26:J27"/>
    <mergeCell ref="J269:J270"/>
    <mergeCell ref="K269:K270"/>
    <mergeCell ref="J271:J273"/>
    <mergeCell ref="K271:K273"/>
    <mergeCell ref="J256:J257"/>
    <mergeCell ref="K256:K257"/>
    <mergeCell ref="J254:J255"/>
    <mergeCell ref="K254:K255"/>
    <mergeCell ref="J234:J235"/>
    <mergeCell ref="K234:K235"/>
    <mergeCell ref="J239:J240"/>
    <mergeCell ref="K239:K240"/>
    <mergeCell ref="J221:J22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9:A271"/>
  <sheetViews>
    <sheetView workbookViewId="0">
      <selection activeCell="D7" sqref="D7"/>
    </sheetView>
  </sheetViews>
  <sheetFormatPr defaultRowHeight="12.75" x14ac:dyDescent="0.2"/>
  <sheetData>
    <row r="129" ht="13.15" customHeight="1" x14ac:dyDescent="0.2"/>
    <row r="189" ht="22.15" customHeight="1" x14ac:dyDescent="0.2"/>
    <row r="271" ht="13.15" customHeight="1" x14ac:dyDescent="0.2"/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GKS 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Redina</dc:creator>
  <cp:lastModifiedBy>Люляк Александра Сергеевна</cp:lastModifiedBy>
  <cp:lastPrinted>2020-09-01T06:35:41Z</cp:lastPrinted>
  <dcterms:created xsi:type="dcterms:W3CDTF">2009-09-17T08:17:40Z</dcterms:created>
  <dcterms:modified xsi:type="dcterms:W3CDTF">2020-09-01T12:29:44Z</dcterms:modified>
</cp:coreProperties>
</file>